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autoCompressPictures="0"/>
  <mc:AlternateContent xmlns:mc="http://schemas.openxmlformats.org/markup-compatibility/2006">
    <mc:Choice Requires="x15">
      <x15ac:absPath xmlns:x15ac="http://schemas.microsoft.com/office/spreadsheetml/2010/11/ac" url="R:\Material Specifications\Conflict Minerrals Reporting - CMRT\"/>
    </mc:Choice>
  </mc:AlternateContent>
  <xr:revisionPtr revIDLastSave="0" documentId="8_{A96BC572-3171-4C65-88C4-F7C65E79374C}"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38520" yWindow="-120" windowWidth="38640" windowHeight="212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 name="_xlnm.Print_Area" localSheetId="3">Declaration!$A$1:$L$92</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19" i="5" l="1"/>
  <c r="X19" i="5"/>
  <c r="V19" i="5"/>
  <c r="AB18" i="5"/>
  <c r="X18" i="5"/>
  <c r="V18" i="5"/>
  <c r="AB17" i="5"/>
  <c r="X17" i="5"/>
  <c r="V17" i="5"/>
  <c r="AB16" i="5"/>
  <c r="X16" i="5"/>
  <c r="V16" i="5"/>
  <c r="AB15" i="5"/>
  <c r="X15" i="5"/>
  <c r="V15" i="5"/>
  <c r="AB14" i="5"/>
  <c r="X14" i="5"/>
  <c r="V14" i="5"/>
  <c r="AB13" i="5"/>
  <c r="X13" i="5"/>
  <c r="V13" i="5"/>
  <c r="AB12" i="5"/>
  <c r="X12" i="5"/>
  <c r="V12" i="5"/>
  <c r="AB11" i="5"/>
  <c r="X11" i="5"/>
  <c r="V11" i="5"/>
  <c r="AB10" i="5"/>
  <c r="X10" i="5"/>
  <c r="V10" i="5"/>
  <c r="AB9" i="5"/>
  <c r="X9" i="5"/>
  <c r="V9" i="5"/>
  <c r="AB8" i="5"/>
  <c r="X8" i="5"/>
  <c r="V8" i="5"/>
  <c r="T8" i="5"/>
  <c r="AB7" i="5"/>
  <c r="X7" i="5"/>
  <c r="V7" i="5"/>
  <c r="AB6" i="5"/>
  <c r="X6" i="5"/>
  <c r="V6" i="5"/>
  <c r="AB5" i="5"/>
  <c r="G66" i="6" s="1"/>
  <c r="X5" i="5"/>
  <c r="V5" i="5"/>
  <c r="T5"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20" i="5"/>
  <c r="E20" i="5"/>
  <c r="X20" i="5" s="1"/>
  <c r="V21" i="5"/>
  <c r="E21" i="5"/>
  <c r="X21" i="5" s="1"/>
  <c r="V22" i="5"/>
  <c r="E22" i="5"/>
  <c r="X22" i="5" s="1"/>
  <c r="V23" i="5"/>
  <c r="E23" i="5"/>
  <c r="X23" i="5" s="1"/>
  <c r="V24" i="5"/>
  <c r="E24" i="5"/>
  <c r="X24" i="5" s="1"/>
  <c r="V25" i="5"/>
  <c r="E25" i="5"/>
  <c r="X25" i="5" s="1"/>
  <c r="V26" i="5"/>
  <c r="E26" i="5"/>
  <c r="X26" i="5" s="1"/>
  <c r="V27" i="5"/>
  <c r="E27" i="5"/>
  <c r="X27" i="5" s="1"/>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X40" i="5" s="1"/>
  <c r="V41" i="5"/>
  <c r="E41" i="5"/>
  <c r="X41" i="5" s="1"/>
  <c r="V42" i="5"/>
  <c r="E42" i="5"/>
  <c r="X42" i="5" s="1"/>
  <c r="V43" i="5"/>
  <c r="E43" i="5"/>
  <c r="X43" i="5" s="1"/>
  <c r="V44" i="5"/>
  <c r="E44" i="5"/>
  <c r="X44" i="5" s="1"/>
  <c r="V45" i="5"/>
  <c r="E45" i="5"/>
  <c r="X45" i="5" s="1"/>
  <c r="V46" i="5"/>
  <c r="E46" i="5"/>
  <c r="X46" i="5" s="1"/>
  <c r="V47" i="5"/>
  <c r="E47" i="5"/>
  <c r="X47" i="5" s="1"/>
  <c r="V48" i="5"/>
  <c r="E48" i="5"/>
  <c r="X48" i="5" s="1"/>
  <c r="V49" i="5"/>
  <c r="E49" i="5"/>
  <c r="X49" i="5" s="1"/>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X66" i="5" s="1"/>
  <c r="V67" i="5"/>
  <c r="E67" i="5"/>
  <c r="X67" i="5" s="1"/>
  <c r="V68" i="5"/>
  <c r="E68" i="5"/>
  <c r="X68" i="5" s="1"/>
  <c r="V69" i="5"/>
  <c r="E69" i="5"/>
  <c r="X69" i="5" s="1"/>
  <c r="V70" i="5"/>
  <c r="E70" i="5"/>
  <c r="X70" i="5" s="1"/>
  <c r="V71" i="5"/>
  <c r="E71" i="5"/>
  <c r="X71" i="5" s="1"/>
  <c r="V72" i="5"/>
  <c r="E72" i="5"/>
  <c r="X72" i="5" s="1"/>
  <c r="V73" i="5"/>
  <c r="E73" i="5"/>
  <c r="X73" i="5" s="1"/>
  <c r="V74" i="5"/>
  <c r="E74" i="5"/>
  <c r="X74" i="5" s="1"/>
  <c r="V75" i="5"/>
  <c r="E75" i="5"/>
  <c r="X75" i="5" s="1"/>
  <c r="V76" i="5"/>
  <c r="E76" i="5"/>
  <c r="X76" i="5" s="1"/>
  <c r="V77" i="5"/>
  <c r="E77" i="5"/>
  <c r="X77" i="5" s="1"/>
  <c r="V78" i="5"/>
  <c r="E78" i="5"/>
  <c r="X78" i="5" s="1"/>
  <c r="V79" i="5"/>
  <c r="E79" i="5"/>
  <c r="X79" i="5" s="1"/>
  <c r="V80" i="5"/>
  <c r="E80" i="5"/>
  <c r="X80" i="5" s="1"/>
  <c r="V81" i="5"/>
  <c r="E81" i="5"/>
  <c r="X81" i="5" s="1"/>
  <c r="V82" i="5"/>
  <c r="E82" i="5"/>
  <c r="X82" i="5" s="1"/>
  <c r="V83" i="5"/>
  <c r="E83" i="5"/>
  <c r="X83" i="5" s="1"/>
  <c r="V84" i="5"/>
  <c r="E84" i="5"/>
  <c r="X84" i="5" s="1"/>
  <c r="V85" i="5"/>
  <c r="E85" i="5"/>
  <c r="X85" i="5" s="1"/>
  <c r="V86" i="5"/>
  <c r="E86" i="5"/>
  <c r="X86" i="5" s="1"/>
  <c r="V87" i="5"/>
  <c r="E87" i="5"/>
  <c r="X87" i="5" s="1"/>
  <c r="V88" i="5"/>
  <c r="E88" i="5"/>
  <c r="V89" i="5"/>
  <c r="E89" i="5"/>
  <c r="X89" i="5" s="1"/>
  <c r="V90" i="5"/>
  <c r="E90" i="5"/>
  <c r="X90" i="5" s="1"/>
  <c r="V91" i="5"/>
  <c r="E91" i="5"/>
  <c r="X91" i="5" s="1"/>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V101" i="5"/>
  <c r="E101" i="5"/>
  <c r="X101" i="5" s="1"/>
  <c r="V102" i="5"/>
  <c r="E102" i="5"/>
  <c r="X102" i="5" s="1"/>
  <c r="V103" i="5"/>
  <c r="E103" i="5"/>
  <c r="X103" i="5" s="1"/>
  <c r="V104" i="5"/>
  <c r="E104" i="5"/>
  <c r="X104" i="5" s="1"/>
  <c r="V105" i="5"/>
  <c r="E105" i="5"/>
  <c r="X105" i="5" s="1"/>
  <c r="V106" i="5"/>
  <c r="E106" i="5"/>
  <c r="X106" i="5" s="1"/>
  <c r="V107" i="5"/>
  <c r="E107" i="5"/>
  <c r="X107" i="5" s="1"/>
  <c r="V108" i="5"/>
  <c r="E108" i="5"/>
  <c r="V109" i="5"/>
  <c r="E109" i="5"/>
  <c r="X109" i="5" s="1"/>
  <c r="V110" i="5"/>
  <c r="E110" i="5"/>
  <c r="X110" i="5" s="1"/>
  <c r="V111" i="5"/>
  <c r="E111" i="5"/>
  <c r="X111" i="5" s="1"/>
  <c r="V112" i="5"/>
  <c r="E112" i="5"/>
  <c r="X112" i="5" s="1"/>
  <c r="V113" i="5"/>
  <c r="E113" i="5"/>
  <c r="X113" i="5" s="1"/>
  <c r="V114" i="5"/>
  <c r="E114" i="5"/>
  <c r="X114" i="5" s="1"/>
  <c r="V115" i="5"/>
  <c r="E115" i="5"/>
  <c r="X115" i="5" s="1"/>
  <c r="V116" i="5"/>
  <c r="E116" i="5"/>
  <c r="X116" i="5" s="1"/>
  <c r="V117" i="5"/>
  <c r="E117" i="5"/>
  <c r="X117" i="5" s="1"/>
  <c r="V118" i="5"/>
  <c r="E118" i="5"/>
  <c r="X118" i="5" s="1"/>
  <c r="V119" i="5"/>
  <c r="E119" i="5"/>
  <c r="X119" i="5" s="1"/>
  <c r="V120" i="5"/>
  <c r="E120" i="5"/>
  <c r="X120" i="5" s="1"/>
  <c r="V121" i="5"/>
  <c r="E121" i="5"/>
  <c r="X121" i="5" s="1"/>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V132" i="5"/>
  <c r="E132" i="5"/>
  <c r="X132" i="5" s="1"/>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X164" i="5" s="1"/>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V185" i="5"/>
  <c r="E185" i="5"/>
  <c r="X185" i="5" s="1"/>
  <c r="V186" i="5"/>
  <c r="E186" i="5"/>
  <c r="X186" i="5" s="1"/>
  <c r="V187" i="5"/>
  <c r="E187" i="5"/>
  <c r="X187" i="5" s="1"/>
  <c r="V188" i="5"/>
  <c r="E188" i="5"/>
  <c r="X188" i="5" s="1"/>
  <c r="V189" i="5"/>
  <c r="E189" i="5"/>
  <c r="X189" i="5" s="1"/>
  <c r="V190" i="5"/>
  <c r="E190" i="5"/>
  <c r="X190" i="5" s="1"/>
  <c r="V191" i="5"/>
  <c r="E191" i="5"/>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V216" i="5"/>
  <c r="E216" i="5"/>
  <c r="X216" i="5" s="1"/>
  <c r="V217" i="5"/>
  <c r="E217" i="5"/>
  <c r="X217" i="5" s="1"/>
  <c r="V218" i="5"/>
  <c r="E218" i="5"/>
  <c r="X218" i="5" s="1"/>
  <c r="V219" i="5"/>
  <c r="E219" i="5"/>
  <c r="X219" i="5" s="1"/>
  <c r="V220" i="5"/>
  <c r="E220" i="5"/>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V893" i="5"/>
  <c r="E893" i="5"/>
  <c r="X893" i="5" s="1"/>
  <c r="V894" i="5"/>
  <c r="E894" i="5"/>
  <c r="X894" i="5" s="1"/>
  <c r="V895" i="5"/>
  <c r="E895" i="5"/>
  <c r="X895" i="5" s="1"/>
  <c r="V896" i="5"/>
  <c r="E896" i="5"/>
  <c r="X896" i="5" s="1"/>
  <c r="V897" i="5"/>
  <c r="E897" i="5"/>
  <c r="X897" i="5" s="1"/>
  <c r="V898" i="5"/>
  <c r="E898" i="5"/>
  <c r="X898" i="5" s="1"/>
  <c r="V899" i="5"/>
  <c r="E899" i="5"/>
  <c r="X899" i="5" s="1"/>
  <c r="V900" i="5"/>
  <c r="E900" i="5"/>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V1008" i="5"/>
  <c r="E1008" i="5"/>
  <c r="X1008" i="5" s="1"/>
  <c r="V1009" i="5"/>
  <c r="E1009" i="5"/>
  <c r="X1009" i="5" s="1"/>
  <c r="V1010" i="5"/>
  <c r="E1010" i="5"/>
  <c r="X1010" i="5" s="1"/>
  <c r="V1011" i="5"/>
  <c r="E1011" i="5"/>
  <c r="X1011" i="5" s="1"/>
  <c r="V1012" i="5"/>
  <c r="E1012" i="5"/>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V1061" i="5"/>
  <c r="E1061" i="5"/>
  <c r="X1061" i="5" s="1"/>
  <c r="V1062" i="5"/>
  <c r="E1062" i="5"/>
  <c r="X1062" i="5" s="1"/>
  <c r="V1063" i="5"/>
  <c r="E1063" i="5"/>
  <c r="X1063" i="5" s="1"/>
  <c r="V1064" i="5"/>
  <c r="E1064" i="5"/>
  <c r="X1064" i="5" s="1"/>
  <c r="V1065" i="5"/>
  <c r="E1065" i="5"/>
  <c r="X1065" i="5" s="1"/>
  <c r="V1066" i="5"/>
  <c r="E1066" i="5"/>
  <c r="X1066" i="5" s="1"/>
  <c r="V1067" i="5"/>
  <c r="E1067" i="5"/>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V2293" i="5"/>
  <c r="E2293" i="5"/>
  <c r="X2293" i="5" s="1"/>
  <c r="V2294" i="5"/>
  <c r="E2294" i="5"/>
  <c r="X2294" i="5" s="1"/>
  <c r="V2295" i="5"/>
  <c r="E2295" i="5"/>
  <c r="X2295" i="5" s="1"/>
  <c r="V2296" i="5"/>
  <c r="E2296" i="5"/>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V2424" i="5"/>
  <c r="E2424" i="5"/>
  <c r="X2424" i="5" s="1"/>
  <c r="V2425" i="5"/>
  <c r="E2425" i="5"/>
  <c r="X2425" i="5" s="1"/>
  <c r="V2426" i="5"/>
  <c r="E2426" i="5"/>
  <c r="X2426" i="5" s="1"/>
  <c r="V2427" i="5"/>
  <c r="E2427" i="5"/>
  <c r="X2427" i="5" s="1"/>
  <c r="V2428" i="5"/>
  <c r="E2428" i="5"/>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s="1"/>
  <c r="B58" i="6"/>
  <c r="G58" i="6" s="1"/>
  <c r="B57" i="6"/>
  <c r="G57" i="6" s="1"/>
  <c r="B56" i="6"/>
  <c r="G56" i="6"/>
  <c r="B55" i="6"/>
  <c r="G55" i="6" s="1"/>
  <c r="B54" i="6"/>
  <c r="G54" i="6" s="1"/>
  <c r="B17" i="6"/>
  <c r="B16" i="6"/>
  <c r="F21" i="6" s="1"/>
  <c r="B15" i="6"/>
  <c r="F20" i="6" s="1"/>
  <c r="B14" i="6"/>
  <c r="G14" i="6"/>
  <c r="H14" i="6" s="1"/>
  <c r="H13" i="6"/>
  <c r="B12" i="6"/>
  <c r="G12" i="6"/>
  <c r="H12" i="6" s="1"/>
  <c r="D12" i="6" s="1"/>
  <c r="B11" i="6"/>
  <c r="G11" i="6"/>
  <c r="H11" i="6" s="1"/>
  <c r="D11" i="6" s="1"/>
  <c r="B8" i="6"/>
  <c r="G8" i="6" s="1"/>
  <c r="H8" i="6" s="1"/>
  <c r="D8" i="6" s="1"/>
  <c r="B7" i="6"/>
  <c r="G7" i="6"/>
  <c r="H7" i="6" s="1"/>
  <c r="D7" i="6" s="1"/>
  <c r="B6" i="6"/>
  <c r="G6" i="6"/>
  <c r="B5" i="6"/>
  <c r="F6" i="6" s="1"/>
  <c r="H6" i="6" s="1"/>
  <c r="D6" i="6" s="1"/>
  <c r="B4" i="6"/>
  <c r="G4" i="6"/>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B90" i="4"/>
  <c r="H67" i="4"/>
  <c r="P47" i="4"/>
  <c r="P46" i="4"/>
  <c r="P45" i="4"/>
  <c r="P44" i="4"/>
  <c r="P43" i="4"/>
  <c r="Q43" i="4" s="1"/>
  <c r="P41" i="4"/>
  <c r="P40" i="4"/>
  <c r="P39" i="4"/>
  <c r="P38" i="4"/>
  <c r="P37" i="4"/>
  <c r="Q37" i="4"/>
  <c r="P35" i="4"/>
  <c r="P34" i="4"/>
  <c r="P33" i="4"/>
  <c r="P32" i="4"/>
  <c r="P31" i="4"/>
  <c r="Q31" i="4"/>
  <c r="P29" i="4"/>
  <c r="P28" i="4"/>
  <c r="P27" i="4"/>
  <c r="B27" i="4" s="1"/>
  <c r="A15" i="6" s="1"/>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X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27"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21" i="5"/>
  <c r="R23" i="5"/>
  <c r="H24" i="5"/>
  <c r="R26" i="5"/>
  <c r="F27" i="5"/>
  <c r="I29" i="5"/>
  <c r="R31" i="5"/>
  <c r="H32" i="5"/>
  <c r="X88"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X864"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96"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B52" i="6" s="1"/>
  <c r="G52" i="6" s="1"/>
  <c r="F2442" i="5"/>
  <c r="J2442" i="5"/>
  <c r="I2442" i="5"/>
  <c r="H2442" i="5"/>
  <c r="AB2460" i="5"/>
  <c r="F2497" i="5"/>
  <c r="R2497" i="5"/>
  <c r="J2497" i="5"/>
  <c r="I2497" i="5"/>
  <c r="H2497" i="5"/>
  <c r="S2501" i="5"/>
  <c r="F64" i="6"/>
  <c r="G5" i="6"/>
  <c r="H5" i="6" s="1"/>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G15" i="6"/>
  <c r="H15" i="6"/>
  <c r="B20" i="6"/>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G16" i="6"/>
  <c r="H16" i="6" s="1"/>
  <c r="B19" i="6"/>
  <c r="A38" i="2"/>
  <c r="J4" i="5"/>
  <c r="B41" i="4"/>
  <c r="A27" i="6" s="1"/>
  <c r="A55" i="2"/>
  <c r="A73" i="2"/>
  <c r="B9" i="3"/>
  <c r="A3" i="2"/>
  <c r="A20" i="2"/>
  <c r="B17" i="3"/>
  <c r="B29" i="4"/>
  <c r="A17" i="6" s="1"/>
  <c r="B25" i="3"/>
  <c r="C20" i="3"/>
  <c r="A75" i="2"/>
  <c r="C25" i="3"/>
  <c r="N4" i="5"/>
  <c r="A43" i="2"/>
  <c r="C3" i="3"/>
  <c r="C19" i="3"/>
  <c r="B31" i="4"/>
  <c r="A18" i="6" s="1"/>
  <c r="P4" i="5"/>
  <c r="A45" i="2"/>
  <c r="C4" i="3"/>
  <c r="B26" i="4"/>
  <c r="A12" i="2"/>
  <c r="A29" i="2"/>
  <c r="A46" i="2"/>
  <c r="A63" i="2"/>
  <c r="B5" i="3"/>
  <c r="B13" i="3"/>
  <c r="B21" i="3"/>
  <c r="B29" i="3"/>
  <c r="B9" i="4"/>
  <c r="A5" i="6" s="1"/>
  <c r="B39" i="4"/>
  <c r="B51" i="4" s="1"/>
  <c r="A35"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43" i="4" s="1"/>
  <c r="B83" i="4"/>
  <c r="A59" i="6" s="1"/>
  <c r="A17" i="2"/>
  <c r="A34" i="2"/>
  <c r="A52" i="2"/>
  <c r="A70" i="2"/>
  <c r="C7" i="3"/>
  <c r="C15" i="3"/>
  <c r="C23" i="3"/>
  <c r="C31" i="3"/>
  <c r="B15" i="4"/>
  <c r="A7" i="6" s="1"/>
  <c r="B28" i="4"/>
  <c r="B34" i="4" s="1"/>
  <c r="A21" i="6" s="1"/>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C39" i="6" s="1"/>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43" i="4"/>
  <c r="A28"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C8" i="6" s="1"/>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3" i="4" s="1"/>
  <c r="B44" i="4"/>
  <c r="A29" i="6" s="1"/>
  <c r="B49" i="4"/>
  <c r="A33" i="6" s="1"/>
  <c r="B85" i="4"/>
  <c r="A60" i="6" s="1"/>
  <c r="A4" i="5"/>
  <c r="I4" i="5"/>
  <c r="I14" i="6"/>
  <c r="I15" i="6"/>
  <c r="C15" i="6" s="1"/>
  <c r="I16" i="6"/>
  <c r="I17" i="6"/>
  <c r="J24" i="6"/>
  <c r="I25" i="6"/>
  <c r="J36" i="6"/>
  <c r="I37" i="6"/>
  <c r="J44" i="6"/>
  <c r="I45" i="6"/>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S598" i="5"/>
  <c r="S532" i="5"/>
  <c r="S356" i="5"/>
  <c r="S343" i="5"/>
  <c r="S315" i="5"/>
  <c r="S357" i="5"/>
  <c r="S383" i="5"/>
  <c r="B32" i="6"/>
  <c r="G32" i="6" s="1"/>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X1308"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X1660"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B30" i="6"/>
  <c r="G30" i="6" s="1"/>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X1007"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X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B37" i="6"/>
  <c r="G37" i="6" s="1"/>
  <c r="B42" i="6"/>
  <c r="G42" i="6"/>
  <c r="B40" i="6"/>
  <c r="G40" i="6"/>
  <c r="B50" i="6"/>
  <c r="G50" i="6" s="1"/>
  <c r="B25" i="6"/>
  <c r="G25" i="6" s="1"/>
  <c r="B35" i="6"/>
  <c r="G35" i="6"/>
  <c r="B39" i="6"/>
  <c r="G39" i="6"/>
  <c r="F24" i="6"/>
  <c r="B44" i="6"/>
  <c r="G44" i="6"/>
  <c r="B49" i="6"/>
  <c r="G49" i="6"/>
  <c r="H49" i="6" s="1"/>
  <c r="B34" i="6"/>
  <c r="G34" i="6"/>
  <c r="H34" i="6" s="1"/>
  <c r="D34" i="6" s="1"/>
  <c r="B29" i="6"/>
  <c r="G29" i="6"/>
  <c r="B24" i="6"/>
  <c r="G24" i="6" s="1"/>
  <c r="H24" i="6" s="1"/>
  <c r="G19" i="6"/>
  <c r="H19" i="6"/>
  <c r="D19" i="6" s="1"/>
  <c r="F2426" i="5"/>
  <c r="R2426" i="5"/>
  <c r="J2426" i="5"/>
  <c r="I2426" i="5"/>
  <c r="H2426" i="5"/>
  <c r="F2446" i="5"/>
  <c r="H2446" i="5"/>
  <c r="J2446" i="5"/>
  <c r="I2446" i="5"/>
  <c r="R2446" i="5"/>
  <c r="B47" i="6"/>
  <c r="G47" i="6"/>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X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G20" i="6"/>
  <c r="B45" i="6"/>
  <c r="G45" i="6"/>
  <c r="D17" i="6"/>
  <c r="H2439" i="5"/>
  <c r="F2439" i="5"/>
  <c r="R2439" i="5"/>
  <c r="J2439" i="5"/>
  <c r="I2439" i="5"/>
  <c r="F2414" i="5"/>
  <c r="R2414" i="5"/>
  <c r="J2414" i="5"/>
  <c r="I2414" i="5"/>
  <c r="H2414" i="5"/>
  <c r="J2448" i="5"/>
  <c r="F2448" i="5"/>
  <c r="I2448" i="5"/>
  <c r="H2448" i="5"/>
  <c r="R2448" i="5"/>
  <c r="B27" i="6"/>
  <c r="G27" i="6" s="1"/>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X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X1012" i="5"/>
  <c r="R1012" i="5"/>
  <c r="J1012" i="5"/>
  <c r="I1012" i="5"/>
  <c r="H1231" i="5"/>
  <c r="R1231" i="5"/>
  <c r="J1231" i="5"/>
  <c r="F1231" i="5"/>
  <c r="I1231" i="5"/>
  <c r="R911" i="5"/>
  <c r="I911" i="5"/>
  <c r="H911" i="5"/>
  <c r="F911" i="5"/>
  <c r="J911" i="5"/>
  <c r="X900"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X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X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X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X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X2428" i="5"/>
  <c r="I2411" i="5"/>
  <c r="H2411" i="5"/>
  <c r="F2411" i="5"/>
  <c r="R2411" i="5"/>
  <c r="J2411" i="5"/>
  <c r="J2332" i="5"/>
  <c r="I2332" i="5"/>
  <c r="H2332" i="5"/>
  <c r="F2332" i="5"/>
  <c r="R2332" i="5"/>
  <c r="J2336" i="5"/>
  <c r="I2336" i="5"/>
  <c r="H2336" i="5"/>
  <c r="R2336" i="5"/>
  <c r="F2336" i="5"/>
  <c r="I2296" i="5"/>
  <c r="H2296" i="5"/>
  <c r="R2296" i="5"/>
  <c r="J2296" i="5"/>
  <c r="F2296" i="5"/>
  <c r="X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X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X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X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X928" i="5"/>
  <c r="R928" i="5"/>
  <c r="J928" i="5"/>
  <c r="I928" i="5"/>
  <c r="F928" i="5"/>
  <c r="H928" i="5"/>
  <c r="X892"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X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X1715" i="5"/>
  <c r="H2455" i="5"/>
  <c r="I2455" i="5"/>
  <c r="F2455" i="5"/>
  <c r="R2455" i="5"/>
  <c r="J2455" i="5"/>
  <c r="I1623" i="5"/>
  <c r="H1623" i="5"/>
  <c r="F1623" i="5"/>
  <c r="R1623" i="5"/>
  <c r="J1623" i="5"/>
  <c r="I1516" i="5"/>
  <c r="H1516" i="5"/>
  <c r="F1516" i="5"/>
  <c r="X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X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s="1"/>
  <c r="D44" i="6" s="1"/>
  <c r="F34" i="6"/>
  <c r="F39" i="6"/>
  <c r="F65" i="6"/>
  <c r="C2" i="6" s="1"/>
  <c r="F49" i="6"/>
  <c r="F29" i="6"/>
  <c r="H29" i="6" s="1"/>
  <c r="D29" i="6" s="1"/>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X2183" i="5"/>
  <c r="R2183" i="5"/>
  <c r="I2163" i="5"/>
  <c r="H2163" i="5"/>
  <c r="F2163" i="5"/>
  <c r="R2163" i="5"/>
  <c r="J2163" i="5"/>
  <c r="F2106" i="5"/>
  <c r="I2106" i="5"/>
  <c r="H2106" i="5"/>
  <c r="R2106" i="5"/>
  <c r="J2106" i="5"/>
  <c r="F2090" i="5"/>
  <c r="I2090" i="5"/>
  <c r="H2090" i="5"/>
  <c r="R2090" i="5"/>
  <c r="J2090" i="5"/>
  <c r="I2147" i="5"/>
  <c r="H2147" i="5"/>
  <c r="F2147" i="5"/>
  <c r="R2147" i="5"/>
  <c r="J2147" i="5"/>
  <c r="X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X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X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X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597" i="5"/>
  <c r="S599" i="5"/>
  <c r="S611" i="5"/>
  <c r="X220" i="5"/>
  <c r="S601" i="5"/>
  <c r="X340" i="5"/>
  <c r="X264" i="5"/>
  <c r="X244" i="5"/>
  <c r="X496" i="5"/>
  <c r="S600" i="5"/>
  <c r="X191" i="5"/>
  <c r="X108" i="5"/>
  <c r="S382" i="5"/>
  <c r="S533" i="5"/>
  <c r="S355" i="5"/>
  <c r="S602" i="5"/>
  <c r="X587" i="5"/>
  <c r="X603" i="5"/>
  <c r="S603" i="5"/>
  <c r="X280" i="5"/>
  <c r="X184" i="5"/>
  <c r="S605" i="5"/>
  <c r="S607" i="5"/>
  <c r="X215" i="5"/>
  <c r="S314" i="5"/>
  <c r="H39" i="6"/>
  <c r="D39" i="6" s="1"/>
  <c r="X100"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T12" i="5"/>
  <c r="T19" i="5"/>
  <c r="S16" i="5"/>
  <c r="T11" i="5"/>
  <c r="S8" i="5"/>
  <c r="S19" i="5"/>
  <c r="S11" i="5"/>
  <c r="T6" i="5"/>
  <c r="T17" i="5"/>
  <c r="T15" i="5"/>
  <c r="S13" i="5"/>
  <c r="T14" i="5"/>
  <c r="S15" i="5"/>
  <c r="S9" i="5"/>
  <c r="S14" i="5"/>
  <c r="S6" i="5"/>
  <c r="T9" i="5"/>
  <c r="S5" i="5"/>
  <c r="T18" i="5"/>
  <c r="T10" i="5"/>
  <c r="S12" i="5"/>
  <c r="T13" i="5"/>
  <c r="S7" i="5"/>
  <c r="T7" i="5"/>
  <c r="S18" i="5"/>
  <c r="G64" i="6" a="1"/>
  <c r="S10" i="5"/>
  <c r="S17" i="5"/>
  <c r="T16" i="5"/>
  <c r="B71" i="4" l="1"/>
  <c r="A52" i="6" s="1"/>
  <c r="C4" i="6"/>
  <c r="C10" i="6"/>
  <c r="D37" i="4"/>
  <c r="G67" i="6"/>
  <c r="G65" i="6"/>
  <c r="H65" i="6" s="1"/>
  <c r="G68" i="6"/>
  <c r="D55" i="4"/>
  <c r="D74" i="4"/>
  <c r="A16" i="6"/>
  <c r="B35" i="4"/>
  <c r="A22" i="6" s="1"/>
  <c r="B52" i="4"/>
  <c r="A36" i="6" s="1"/>
  <c r="H20" i="6"/>
  <c r="A25" i="6"/>
  <c r="D61" i="4"/>
  <c r="D67" i="4"/>
  <c r="D31" i="4"/>
  <c r="D49" i="4"/>
  <c r="B57" i="4"/>
  <c r="A40" i="6" s="1"/>
  <c r="B50" i="4"/>
  <c r="A34" i="6" s="1"/>
  <c r="B63" i="4"/>
  <c r="A45" i="6" s="1"/>
  <c r="B62" i="4"/>
  <c r="A44" i="6" s="1"/>
  <c r="B69" i="4"/>
  <c r="A50" i="6" s="1"/>
  <c r="D20" i="6"/>
  <c r="K66" i="6"/>
  <c r="D16" i="6"/>
  <c r="C49" i="6"/>
  <c r="D49" i="6"/>
  <c r="D14" i="6"/>
  <c r="K65" i="6"/>
  <c r="C24" i="6"/>
  <c r="D24" i="6"/>
  <c r="C29" i="6"/>
  <c r="C9" i="6"/>
  <c r="F27" i="6"/>
  <c r="C20" i="6"/>
  <c r="C44" i="6"/>
  <c r="B2" i="6"/>
  <c r="G22" i="6"/>
  <c r="H22" i="6" s="1"/>
  <c r="C17" i="6"/>
  <c r="C34" i="6"/>
  <c r="C19" i="6"/>
  <c r="C16" i="6"/>
  <c r="B21" i="6"/>
  <c r="C14" i="6"/>
  <c r="F25" i="6"/>
  <c r="C12" i="6"/>
  <c r="C7" i="6"/>
  <c r="A26" i="6"/>
  <c r="C11" i="6"/>
  <c r="B59" i="4"/>
  <c r="A42" i="6" s="1"/>
  <c r="G31" i="4"/>
  <c r="D5" i="6"/>
  <c r="C5" i="6"/>
  <c r="C6" i="6"/>
  <c r="B70" i="4"/>
  <c r="A51" i="6" s="1"/>
  <c r="B64" i="4"/>
  <c r="A46" i="6" s="1"/>
  <c r="B65" i="4"/>
  <c r="A47" i="6" s="1"/>
  <c r="B33" i="4"/>
  <c r="A20" i="6" s="1"/>
  <c r="B53" i="4"/>
  <c r="A37" i="6" s="1"/>
  <c r="A14" i="6"/>
  <c r="B32" i="4"/>
  <c r="A19" i="6" s="1"/>
  <c r="G64" i="6"/>
  <c r="G37" i="4"/>
  <c r="G74" i="4"/>
  <c r="G61" i="4"/>
  <c r="B56" i="4"/>
  <c r="A39" i="6" s="1"/>
  <c r="B68" i="4"/>
  <c r="A49" i="6" s="1"/>
  <c r="G55" i="4"/>
  <c r="G67" i="4"/>
  <c r="G49" i="4"/>
  <c r="F69" i="6"/>
  <c r="G69" i="6" a="1"/>
  <c r="G69" i="6" s="1"/>
  <c r="D65" i="6" l="1"/>
  <c r="C65" i="6"/>
  <c r="B41" i="6"/>
  <c r="G41" i="6" s="1"/>
  <c r="G21" i="6"/>
  <c r="H21" i="6" s="1"/>
  <c r="B26" i="6"/>
  <c r="G26" i="6" s="1"/>
  <c r="F26" i="6"/>
  <c r="B31" i="6"/>
  <c r="G31" i="6" s="1"/>
  <c r="B36" i="6"/>
  <c r="G36" i="6" s="1"/>
  <c r="B46" i="6"/>
  <c r="G46" i="6" s="1"/>
  <c r="C22" i="6"/>
  <c r="D22" i="6"/>
  <c r="K68" i="6"/>
  <c r="F66" i="6"/>
  <c r="H66" i="6" s="1"/>
  <c r="F35" i="6"/>
  <c r="H35" i="6" s="1"/>
  <c r="F50" i="6"/>
  <c r="H50" i="6" s="1"/>
  <c r="F40" i="6"/>
  <c r="H40" i="6" s="1"/>
  <c r="F30" i="6"/>
  <c r="H30" i="6" s="1"/>
  <c r="F54" i="6"/>
  <c r="F45" i="6"/>
  <c r="H45" i="6" s="1"/>
  <c r="H25" i="6"/>
  <c r="B51" i="6"/>
  <c r="G51" i="6" s="1"/>
  <c r="F32" i="6"/>
  <c r="H32" i="6" s="1"/>
  <c r="H27" i="6"/>
  <c r="F52" i="6"/>
  <c r="H52" i="6" s="1"/>
  <c r="F68" i="6"/>
  <c r="H68" i="6" s="1"/>
  <c r="F42" i="6"/>
  <c r="H42" i="6" s="1"/>
  <c r="F47" i="6"/>
  <c r="H47" i="6" s="1"/>
  <c r="F37" i="6"/>
  <c r="H37" i="6" s="1"/>
  <c r="C69" i="6"/>
  <c r="H69" i="6"/>
  <c r="H64" i="6"/>
  <c r="B64" i="6"/>
  <c r="F58" i="6" l="1"/>
  <c r="H58" i="6" s="1"/>
  <c r="F55" i="6"/>
  <c r="F62" i="6"/>
  <c r="H62" i="6" s="1"/>
  <c r="F59" i="6"/>
  <c r="H59" i="6" s="1"/>
  <c r="F60" i="6"/>
  <c r="H60" i="6" s="1"/>
  <c r="F57" i="6"/>
  <c r="H57" i="6" s="1"/>
  <c r="F63" i="6"/>
  <c r="H63" i="6" s="1"/>
  <c r="H54" i="6"/>
  <c r="D52" i="6"/>
  <c r="C52" i="6"/>
  <c r="D40" i="6"/>
  <c r="C40" i="6"/>
  <c r="D27" i="6"/>
  <c r="C27" i="6"/>
  <c r="D50" i="6"/>
  <c r="C50" i="6"/>
  <c r="D32" i="6"/>
  <c r="C32" i="6"/>
  <c r="D35" i="6"/>
  <c r="C35" i="6"/>
  <c r="F41" i="6"/>
  <c r="H41" i="6" s="1"/>
  <c r="H26" i="6"/>
  <c r="F36" i="6"/>
  <c r="H36" i="6" s="1"/>
  <c r="F67" i="6"/>
  <c r="H67" i="6" s="1"/>
  <c r="F31" i="6"/>
  <c r="H31" i="6" s="1"/>
  <c r="F51" i="6"/>
  <c r="H51" i="6" s="1"/>
  <c r="F46" i="6"/>
  <c r="H46" i="6" s="1"/>
  <c r="D68" i="6"/>
  <c r="C68" i="6"/>
  <c r="D66" i="6"/>
  <c r="C66" i="6"/>
  <c r="C37" i="6"/>
  <c r="D37" i="6"/>
  <c r="D25" i="6"/>
  <c r="C25" i="6"/>
  <c r="D21" i="6"/>
  <c r="K67" i="6"/>
  <c r="C21" i="6"/>
  <c r="D42" i="6"/>
  <c r="C42" i="6"/>
  <c r="D30" i="6"/>
  <c r="C30" i="6"/>
  <c r="D47" i="6"/>
  <c r="C47" i="6"/>
  <c r="D45" i="6"/>
  <c r="C45" i="6"/>
  <c r="D64" i="6"/>
  <c r="C64" i="6"/>
  <c r="D36" i="6" l="1"/>
  <c r="C36" i="6"/>
  <c r="D63" i="6"/>
  <c r="C63" i="6"/>
  <c r="D26" i="6"/>
  <c r="C26" i="6"/>
  <c r="D57" i="6"/>
  <c r="C57" i="6"/>
  <c r="D67" i="6"/>
  <c r="C67" i="6"/>
  <c r="D41" i="6"/>
  <c r="C41" i="6"/>
  <c r="D60" i="6"/>
  <c r="C60" i="6"/>
  <c r="D59" i="6"/>
  <c r="C59" i="6"/>
  <c r="D46" i="6"/>
  <c r="C46" i="6"/>
  <c r="D62" i="6"/>
  <c r="C62" i="6"/>
  <c r="C54" i="6"/>
  <c r="D54" i="6"/>
  <c r="D51" i="6"/>
  <c r="C51" i="6"/>
  <c r="F56" i="6"/>
  <c r="H56" i="6" s="1"/>
  <c r="H55" i="6"/>
  <c r="H70" i="6" s="1"/>
  <c r="D2" i="6" s="1"/>
  <c r="C31" i="6"/>
  <c r="D31" i="6"/>
  <c r="D58" i="6"/>
  <c r="C58" i="6"/>
  <c r="D55" i="6" l="1"/>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<sst xmlns="http://schemas.openxmlformats.org/spreadsheetml/2006/main" count="22465" uniqueCount="15804">
  <si>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</si>
  <si>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</si>
  <si>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</si>
  <si>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</si>
  <si>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</si>
  <si>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</si>
  <si>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</si>
  <si>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</si>
  <si>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</si>
  <si>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</si>
  <si>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</si>
  <si>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</si>
  <si>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</si>
  <si>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</si>
  <si>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</si>
  <si>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</si>
  <si>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</si>
  <si>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</si>
  <si>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</si>
  <si>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</si>
  <si>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</si>
  <si>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</si>
  <si>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</si>
  <si>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</si>
  <si>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</si>
  <si>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</si>
  <si>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</si>
  <si>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</si>
  <si>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</si>
  <si>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</si>
  <si>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</si>
  <si>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</si>
  <si>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</si>
  <si>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</si>
  <si>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</si>
  <si>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</si>
  <si>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</si>
  <si>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</si>
  <si>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</si>
  <si>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</si>
  <si>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</si>
  <si>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</si>
  <si>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</si>
  <si>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</si>
  <si>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</si>
  <si>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</si>
  <si>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</si>
  <si>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</si>
  <si>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</si>
  <si>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</si>
  <si>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</si>
  <si>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</si>
  <si>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</si>
  <si>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</si>
  <si>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</si>
  <si>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</si>
  <si>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</si>
  <si>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</si>
  <si>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</si>
  <si>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</si>
  <si>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</si>
  <si>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</si>
  <si>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</si>
  <si>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</si>
  <si>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</si>
  <si>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</si>
  <si>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</si>
  <si>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</si>
  <si>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</si>
  <si>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</si>
  <si>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</si>
  <si>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</si>
  <si>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</si>
  <si>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</si>
  <si>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</si>
  <si>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</si>
  <si>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</si>
  <si>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</si>
  <si>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</si>
  <si>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</si>
  <si>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</si>
  <si>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</si>
  <si>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</si>
  <si>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</si>
  <si>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</si>
  <si>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</si>
  <si>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</si>
  <si>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</si>
  <si>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</si>
  <si>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</si>
  <si>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</si>
  <si>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</si>
  <si>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</si>
  <si>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</si>
  <si>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</si>
  <si>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</si>
  <si>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</si>
  <si>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</si>
  <si>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</si>
  <si>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</si>
  <si>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</si>
  <si>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</si>
  <si>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</si>
  <si>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</si>
  <si>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</si>
  <si>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</si>
  <si>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</si>
  <si>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</si>
  <si>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</si>
  <si>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</si>
  <si>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</si>
  <si>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</si>
  <si>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</si>
  <si>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</si>
  <si>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</si>
  <si>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</si>
  <si>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</si>
  <si>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</si>
  <si>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</si>
  <si>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</si>
  <si>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</si>
  <si>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</si>
  <si>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</si>
  <si>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</si>
  <si>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</si>
  <si>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</si>
  <si>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</si>
  <si>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</si>
  <si>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</si>
  <si>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</si>
  <si>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</si>
  <si>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</si>
  <si>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</si>
  <si>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</si>
  <si>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</si>
  <si>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</si>
  <si>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</si>
  <si>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</si>
  <si>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</si>
  <si>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</si>
  <si>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</si>
  <si>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</si>
  <si>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</si>
  <si>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</si>
  <si>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</si>
  <si>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</si>
  <si>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</si>
  <si>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</si>
  <si>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</si>
  <si>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</si>
  <si>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</si>
  <si>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</si>
  <si>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</si>
  <si>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</si>
  <si>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</si>
  <si>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</si>
  <si>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</si>
  <si>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</si>
  <si>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</si>
  <si>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</si>
  <si>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</si>
  <si>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</si>
  <si>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</si>
  <si>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</si>
  <si>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</si>
  <si>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</si>
  <si>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</si>
  <si>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</si>
  <si>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</si>
  <si>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</si>
  <si>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</si>
  <si>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</si>
  <si>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</si>
  <si>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</si>
  <si>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</si>
  <si>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</si>
  <si>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</si>
  <si>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</si>
  <si>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</si>
  <si>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</si>
  <si>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</si>
  <si>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</si>
  <si>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</si>
  <si>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</si>
  <si>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</si>
  <si>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</si>
  <si>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</si>
  <si>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</si>
  <si>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</si>
  <si>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</si>
  <si>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</si>
  <si>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</si>
  <si>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</si>
  <si>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</si>
  <si>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</si>
  <si>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</si>
  <si>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</si>
  <si>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</si>
  <si>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</si>
  <si>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</si>
  <si>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</si>
  <si>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</si>
  <si>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</si>
  <si>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</si>
  <si>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</si>
  <si>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</si>
  <si>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</si>
  <si>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</si>
  <si>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</si>
  <si>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</si>
  <si>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</si>
  <si>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</si>
  <si>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</si>
  <si>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</si>
  <si>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</si>
  <si>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</si>
  <si>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</si>
  <si>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</si>
  <si>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</si>
  <si>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</si>
  <si>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</si>
  <si>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</si>
  <si>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</si>
  <si>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</si>
  <si>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</si>
  <si>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</si>
  <si>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</si>
  <si>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</si>
  <si>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</si>
  <si>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</si>
  <si>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</si>
  <si>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</si>
  <si>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</si>
  <si>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</si>
  <si>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</si>
  <si>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</si>
  <si>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</si>
  <si>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</si>
  <si>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</si>
  <si>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</si>
  <si>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</si>
  <si>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</si>
  <si>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</si>
  <si>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</si>
  <si>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</si>
  <si>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</si>
  <si>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</si>
  <si>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</si>
  <si>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</si>
  <si>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</si>
  <si>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</si>
  <si>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</si>
  <si>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</si>
  <si>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</si>
  <si>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</si>
  <si>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</si>
  <si>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</si>
  <si>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</si>
  <si>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</si>
  <si>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</si>
  <si>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</si>
  <si>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</si>
  <si>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</si>
  <si>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</si>
  <si>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</si>
  <si>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</si>
  <si>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</si>
  <si>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</si>
  <si>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</si>
  <si>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</si>
  <si>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</si>
  <si>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</si>
  <si>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</si>
  <si>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</si>
  <si>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</si>
  <si>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</si>
  <si>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</si>
  <si>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</si>
  <si>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</si>
  <si>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</si>
  <si>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</si>
  <si>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</si>
  <si>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</si>
  <si>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</si>
  <si>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</si>
  <si>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</si>
  <si>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</si>
  <si>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</si>
  <si>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</si>
  <si>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</si>
  <si>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</si>
  <si>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</si>
  <si>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</si>
  <si>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</si>
  <si>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</si>
  <si>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</si>
  <si>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</si>
  <si>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</si>
  <si>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</si>
  <si>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</si>
  <si>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</si>
  <si>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</si>
  <si>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</si>
  <si>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</si>
  <si>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</si>
  <si>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</si>
  <si>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</si>
  <si>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</si>
  <si>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</si>
  <si>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</si>
  <si>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</si>
  <si>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</si>
  <si>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</si>
  <si>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</si>
  <si>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</si>
  <si>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</si>
  <si>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</si>
  <si>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</si>
  <si>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</si>
  <si>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</si>
  <si>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</si>
  <si>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</si>
  <si>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</si>
  <si>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</si>
  <si>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</si>
  <si>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</si>
  <si>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</si>
  <si>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</si>
  <si>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</si>
  <si>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</si>
  <si>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</si>
  <si>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</si>
  <si>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</si>
  <si>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</si>
  <si>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</si>
  <si>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</si>
  <si>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</si>
  <si>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</si>
  <si>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</si>
  <si>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</si>
  <si>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</si>
  <si>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</si>
  <si>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</si>
  <si>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</si>
  <si>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</si>
  <si>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</si>
  <si>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</si>
  <si>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</si>
  <si>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</si>
  <si>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</si>
  <si>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</si>
  <si>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</si>
  <si>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</si>
  <si>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</si>
  <si>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</si>
  <si>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</si>
  <si>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</si>
  <si>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</si>
  <si>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</si>
  <si>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</si>
  <si>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</si>
  <si>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</si>
  <si>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</si>
  <si>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</si>
  <si>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</si>
  <si>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</si>
  <si>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</si>
  <si>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</si>
  <si>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</si>
  <si>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</si>
  <si>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</si>
  <si>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</si>
  <si>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</si>
  <si>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</si>
  <si>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</si>
  <si>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</si>
  <si>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</si>
  <si>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</si>
  <si>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</si>
  <si>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</si>
  <si>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</si>
  <si>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</si>
  <si>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</si>
  <si>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</si>
  <si>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</si>
  <si>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</si>
  <si>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</si>
  <si>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</si>
  <si>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</si>
  <si>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</si>
  <si>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</si>
  <si>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</si>
  <si>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</si>
  <si>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</si>
  <si>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</si>
  <si>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</si>
  <si>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</si>
  <si>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</si>
  <si>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</si>
  <si>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</si>
  <si>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</si>
  <si>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</si>
  <si>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</si>
  <si>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</si>
  <si>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</si>
  <si>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</si>
  <si>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</si>
  <si>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</si>
  <si>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</si>
  <si>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</si>
  <si>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</si>
  <si>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</si>
  <si>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</si>
  <si>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</si>
  <si>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</si>
  <si>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</si>
  <si>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</si>
  <si>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</si>
  <si>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</si>
  <si>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</si>
  <si>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</si>
  <si>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</si>
  <si>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</si>
  <si>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</si>
  <si>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</si>
  <si>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</si>
  <si>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</si>
  <si>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</si>
  <si>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</si>
  <si>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</si>
  <si>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</si>
  <si>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</si>
  <si>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</si>
  <si>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</si>
  <si>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</si>
  <si>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</si>
  <si>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</si>
  <si>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</si>
  <si>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</si>
  <si>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</si>
  <si>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</si>
  <si>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</si>
  <si>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</si>
  <si>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</si>
  <si>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</si>
  <si>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</si>
  <si>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</si>
  <si>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</si>
  <si>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</si>
  <si>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</si>
  <si>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</si>
  <si>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</si>
  <si>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</si>
  <si>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</si>
  <si>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</si>
  <si>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</si>
  <si>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</si>
  <si>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</si>
  <si>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</si>
  <si>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</si>
  <si>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</si>
  <si>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</si>
  <si>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</si>
  <si>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</si>
  <si>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</si>
  <si>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</si>
  <si>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</si>
  <si>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</si>
  <si>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</si>
  <si>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</si>
  <si>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</si>
  <si>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</si>
  <si>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</si>
  <si>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</si>
  <si>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</si>
  <si>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</si>
  <si>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</si>
  <si>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</si>
  <si>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</si>
  <si>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</si>
  <si>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</si>
  <si>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</si>
  <si>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</si>
  <si>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</si>
  <si>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</si>
  <si>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</si>
  <si>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</si>
  <si>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</si>
  <si>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</si>
  <si>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</si>
  <si>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</si>
  <si>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</si>
  <si>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</si>
  <si>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</si>
  <si>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</si>
  <si>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</si>
  <si>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</si>
  <si>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</si>
  <si>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</si>
  <si>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</si>
  <si>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</si>
  <si>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</si>
  <si>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</si>
  <si>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</si>
  <si>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</si>
  <si>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</si>
  <si>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</si>
  <si>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</si>
  <si>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</si>
  <si>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</si>
  <si>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</si>
  <si>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</si>
  <si>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</si>
  <si>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</si>
  <si>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</si>
  <si>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</si>
  <si>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</si>
  <si>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</si>
  <si>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</si>
  <si>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</si>
  <si>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</si>
  <si>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</si>
  <si>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</si>
  <si>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</si>
  <si>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</si>
  <si>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</si>
  <si>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</si>
  <si>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</si>
  <si>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</si>
  <si>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</si>
  <si>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</si>
  <si>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</si>
  <si>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</si>
  <si>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</si>
  <si>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</si>
  <si>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</si>
  <si>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</si>
  <si>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</si>
  <si>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</si>
  <si>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</si>
  <si>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</si>
  <si>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</si>
  <si>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</si>
  <si>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</si>
  <si>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</si>
  <si>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</si>
  <si>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</si>
  <si>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</si>
  <si>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</si>
  <si>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</si>
  <si>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</si>
  <si>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</si>
  <si>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</si>
  <si>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</si>
  <si>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</si>
  <si>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</si>
  <si>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</si>
  <si>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</si>
  <si>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</si>
  <si>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</si>
  <si>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</si>
  <si>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</si>
  <si>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</si>
  <si>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</si>
  <si>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</si>
  <si>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</si>
  <si>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</si>
  <si>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</si>
  <si>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</si>
  <si>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</si>
  <si>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</si>
  <si>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</si>
  <si>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</si>
  <si>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</si>
  <si>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</si>
  <si>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</si>
  <si>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</si>
  <si>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</si>
  <si>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</si>
  <si>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</si>
  <si>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</si>
  <si>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</si>
  <si>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</si>
  <si>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</si>
  <si>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</si>
  <si>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</si>
  <si>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</si>
  <si>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</si>
  <si>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</si>
  <si>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</si>
  <si>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</si>
  <si>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</si>
  <si>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</si>
  <si>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</si>
  <si>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</si>
  <si>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</si>
  <si>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</si>
  <si>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</si>
  <si>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</si>
  <si>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</si>
  <si>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</si>
  <si>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</si>
  <si>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</si>
  <si>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</si>
  <si>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</si>
  <si>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</si>
  <si>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</si>
  <si>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</si>
  <si>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</si>
  <si>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</si>
  <si>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</si>
  <si>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</si>
  <si>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</si>
  <si>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</si>
  <si>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</si>
  <si>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</si>
  <si>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</si>
  <si>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</si>
  <si>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</si>
  <si>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</si>
  <si>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</si>
  <si>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</si>
  <si>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</si>
  <si>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</si>
  <si>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</si>
  <si>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</si>
  <si>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</si>
  <si>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</si>
  <si>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</si>
  <si>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</si>
  <si>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</si>
  <si>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</si>
  <si>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</si>
  <si>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</si>
  <si>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</si>
  <si>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</si>
  <si>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</si>
  <si>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</si>
  <si>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</si>
  <si>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</si>
  <si>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</si>
  <si>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</si>
  <si>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</si>
  <si>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</si>
  <si>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</si>
  <si>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</si>
  <si>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</si>
  <si>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</si>
  <si>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</si>
  <si>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</si>
  <si>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</si>
  <si>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</si>
  <si>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</si>
  <si>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</si>
  <si>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</si>
  <si>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</si>
  <si>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</si>
  <si>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</si>
  <si>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</si>
  <si>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</si>
  <si>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</si>
  <si>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</si>
  <si>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</si>
  <si>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</si>
  <si>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</si>
  <si>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</si>
  <si>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</si>
  <si>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</si>
  <si>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</si>
  <si>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</si>
  <si>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</si>
  <si>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</si>
  <si>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</si>
  <si>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</si>
  <si>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</si>
  <si>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</si>
  <si>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</si>
  <si>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</si>
  <si>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</si>
  <si>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</si>
  <si>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</si>
  <si>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</si>
  <si>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</si>
  <si>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</si>
  <si>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</si>
  <si>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</si>
  <si>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</si>
  <si>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</si>
  <si>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</si>
  <si>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</si>
  <si>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</si>
  <si>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</si>
  <si>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</si>
  <si>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</si>
  <si>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</si>
  <si>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</si>
  <si>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</si>
  <si>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</si>
  <si>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</si>
  <si>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</si>
  <si>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</si>
  <si>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</si>
  <si>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</si>
  <si>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</si>
  <si>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</si>
  <si>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</si>
  <si>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</si>
  <si>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</si>
  <si>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</si>
  <si>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</si>
  <si>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</si>
  <si>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</si>
  <si>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</si>
  <si>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</si>
  <si>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</si>
  <si>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</si>
  <si>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</si>
  <si>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</si>
  <si>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</si>
  <si>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</si>
  <si>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</si>
  <si>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</si>
  <si>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</si>
  <si>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</si>
  <si>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</si>
  <si>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</si>
  <si>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</si>
  <si>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</si>
  <si>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</si>
  <si>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</si>
  <si>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</si>
  <si>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</si>
  <si>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</si>
  <si>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</si>
  <si>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</si>
  <si>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</si>
  <si>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</si>
  <si>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</si>
  <si>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</si>
  <si>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</si>
  <si>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</si>
  <si>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</si>
  <si>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</si>
  <si>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</si>
  <si>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</si>
  <si>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</si>
  <si>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</si>
  <si>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</si>
  <si>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</si>
  <si>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</si>
  <si>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</si>
  <si>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</si>
  <si>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</si>
  <si>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</si>
  <si>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</si>
  <si>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</si>
  <si>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</si>
  <si>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</si>
  <si>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</si>
  <si>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</si>
  <si>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</si>
  <si>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</si>
  <si>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</si>
  <si>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</si>
  <si>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</si>
  <si>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</si>
  <si>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</si>
  <si>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</si>
  <si>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</si>
  <si>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</si>
  <si>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</si>
  <si>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</si>
  <si>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</si>
  <si>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</si>
  <si>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</si>
  <si>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</si>
  <si>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</si>
  <si>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</si>
  <si>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</si>
  <si>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</si>
  <si>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</si>
  <si>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</si>
  <si>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</si>
  <si>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</si>
  <si>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</si>
  <si>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</si>
  <si>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</si>
  <si>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</si>
  <si>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</si>
  <si>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</si>
  <si>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</si>
  <si>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</si>
  <si>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</si>
  <si>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</si>
  <si>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</si>
  <si>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</si>
  <si>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</si>
  <si>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</si>
  <si>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</si>
  <si>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</si>
  <si>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</si>
  <si>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</si>
  <si>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</si>
  <si>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</si>
  <si>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</si>
  <si>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</si>
  <si>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</si>
  <si>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</si>
  <si>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</si>
  <si>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</si>
  <si>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</si>
  <si>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</si>
  <si>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</si>
  <si>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</si>
  <si>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</si>
  <si>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</si>
  <si>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</si>
  <si>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</si>
  <si>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</si>
  <si>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</si>
  <si>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</si>
  <si>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</si>
  <si>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</si>
  <si>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</si>
  <si>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</si>
  <si>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</si>
  <si>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</si>
  <si>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</si>
  <si>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</si>
  <si>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</si>
  <si>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</si>
  <si>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</si>
  <si>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</si>
  <si>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</si>
  <si>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</si>
  <si>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</si>
  <si>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</si>
  <si>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</si>
  <si>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</si>
  <si>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</si>
  <si>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</si>
  <si>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</si>
  <si>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</si>
  <si>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</si>
  <si>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</si>
  <si>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</si>
  <si>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</si>
  <si>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</si>
  <si>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</si>
  <si>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</si>
  <si>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</si>
  <si>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</si>
  <si>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</si>
  <si>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</si>
  <si>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</si>
  <si>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</si>
  <si>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</si>
  <si>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</si>
  <si>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</si>
  <si>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</si>
  <si>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</si>
  <si>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</si>
  <si>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</si>
  <si>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</si>
  <si>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</si>
  <si>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</si>
  <si>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</si>
  <si>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</si>
  <si>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</si>
  <si>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</si>
  <si>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</si>
  <si>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</si>
  <si>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</si>
  <si>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</si>
  <si>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</si>
  <si>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</si>
  <si>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</si>
  <si>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</si>
  <si>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</si>
  <si>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</si>
  <si>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</si>
  <si>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</si>
  <si>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</si>
  <si>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</si>
  <si>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</si>
  <si>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</si>
  <si>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</si>
  <si>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</si>
  <si>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</si>
  <si>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</si>
  <si>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</si>
  <si>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</si>
  <si>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</si>
  <si>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</si>
  <si>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</si>
  <si>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</si>
  <si>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</si>
  <si>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</si>
  <si>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</si>
  <si>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</si>
  <si>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</si>
  <si>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</si>
  <si>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</si>
  <si>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</si>
  <si>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</si>
  <si>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</si>
  <si>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</si>
  <si>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</si>
  <si>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</si>
  <si>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</si>
  <si>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</si>
  <si>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</si>
  <si>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</si>
  <si>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</si>
  <si>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</si>
  <si>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</si>
  <si>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</si>
  <si>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</si>
  <si>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</si>
  <si>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</si>
  <si>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</si>
  <si>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</si>
  <si>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</si>
  <si>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</si>
  <si>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</si>
  <si>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</si>
  <si>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</si>
  <si>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</si>
  <si>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</si>
  <si>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</si>
  <si>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</si>
  <si>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</si>
  <si>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</si>
  <si>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</si>
  <si>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</si>
  <si>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</si>
  <si>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</si>
  <si>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</si>
  <si>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</si>
  <si>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</si>
  <si>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</si>
  <si>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</si>
  <si>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</si>
  <si>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</si>
  <si>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</si>
  <si>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</si>
  <si>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</si>
  <si>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</si>
  <si>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</si>
  <si>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</si>
  <si>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</si>
  <si>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</si>
  <si>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</si>
  <si>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</si>
  <si>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</si>
  <si>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</si>
  <si>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</si>
  <si>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</si>
  <si>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</si>
  <si>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</si>
  <si>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</si>
  <si>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</si>
  <si>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</si>
  <si>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</si>
  <si>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</si>
  <si>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</si>
  <si>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</si>
  <si>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</si>
  <si>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</si>
  <si>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</si>
  <si>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</si>
  <si>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</si>
  <si>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</si>
  <si>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</si>
  <si>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</si>
  <si>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</si>
  <si>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</si>
  <si>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</si>
  <si>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</si>
  <si>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</si>
  <si>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</si>
  <si>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</si>
  <si>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</si>
  <si>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</si>
  <si>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</si>
  <si>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</si>
  <si>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</si>
  <si>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</si>
  <si>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</si>
  <si>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</si>
  <si>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</si>
  <si>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</si>
  <si>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</si>
  <si>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</si>
  <si>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</si>
  <si>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</si>
  <si>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</si>
  <si>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</si>
  <si>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</si>
  <si>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</si>
  <si>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</si>
  <si>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</si>
  <si>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</si>
  <si>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</si>
  <si>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</si>
  <si>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</si>
  <si>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</si>
  <si>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</si>
  <si>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</si>
  <si>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</si>
  <si>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</si>
  <si>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</si>
  <si>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</si>
  <si>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</si>
  <si>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</si>
  <si>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</si>
  <si>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</si>
  <si>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</si>
  <si>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</si>
  <si>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</si>
  <si>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</si>
  <si>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</si>
  <si>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</si>
  <si>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</si>
  <si>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</si>
  <si>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</si>
  <si>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</si>
  <si>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</si>
  <si>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</si>
  <si>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</si>
  <si>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</si>
  <si>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</si>
  <si>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</si>
  <si>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</si>
  <si>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</si>
  <si>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</si>
  <si>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</si>
  <si>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</si>
  <si>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</si>
  <si>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</si>
  <si>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</si>
  <si>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</si>
  <si>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</si>
  <si>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</si>
  <si>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</si>
  <si>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</si>
  <si>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</si>
  <si>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</si>
  <si>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</si>
  <si>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</si>
  <si>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</si>
  <si>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</si>
  <si>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</si>
  <si>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</si>
  <si>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</si>
  <si>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</si>
  <si>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</si>
  <si>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</si>
  <si>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</si>
  <si>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</si>
  <si>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</si>
  <si>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</si>
  <si>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</si>
  <si>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</si>
  <si>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</si>
  <si>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</si>
  <si>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</si>
  <si>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</si>
  <si>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</si>
  <si>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</si>
  <si>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</si>
  <si>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</si>
  <si>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</si>
  <si>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</si>
  <si>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</si>
  <si>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</si>
  <si>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</si>
  <si>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</si>
  <si>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</si>
  <si>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</si>
  <si>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</si>
  <si>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</si>
  <si>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</si>
  <si>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</si>
  <si>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</si>
  <si>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</si>
  <si>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</si>
  <si>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</si>
  <si>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</si>
  <si>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</si>
  <si>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</si>
  <si>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</si>
  <si>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</si>
  <si>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</si>
  <si>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</si>
  <si>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</si>
  <si>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</si>
  <si>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</si>
  <si>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</si>
  <si>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</si>
  <si>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</si>
  <si>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</si>
  <si>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</si>
  <si>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</si>
  <si>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</si>
  <si>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</si>
  <si>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</si>
  <si>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</si>
  <si>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</si>
  <si>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</si>
  <si>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</si>
  <si>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</si>
  <si>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</si>
  <si>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</si>
  <si>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</si>
  <si>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</si>
  <si>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</si>
  <si>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</si>
  <si>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</si>
  <si>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</si>
  <si>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</si>
  <si>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</si>
  <si>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</si>
  <si>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</si>
  <si>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</si>
  <si>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</si>
  <si>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</si>
  <si>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</si>
  <si>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</si>
  <si>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</si>
  <si>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</si>
  <si>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</si>
  <si>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</si>
  <si>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</si>
  <si>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</si>
  <si>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</si>
  <si>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</si>
  <si>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</si>
  <si>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</si>
  <si>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</si>
  <si>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</si>
  <si>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</si>
  <si>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</si>
  <si>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</si>
  <si>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</si>
  <si>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</si>
  <si>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</si>
  <si>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</si>
  <si>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</si>
  <si>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</si>
  <si>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</si>
  <si>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</si>
  <si>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</si>
  <si>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</si>
  <si>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</si>
  <si>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</si>
  <si>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</si>
  <si>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</si>
  <si>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</si>
  <si>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</si>
  <si>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</si>
  <si>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</si>
  <si>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</si>
  <si>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</si>
  <si>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</si>
  <si>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</si>
  <si>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</si>
  <si>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</si>
  <si>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</si>
  <si>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</si>
  <si>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</si>
  <si>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</si>
  <si>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</si>
  <si>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</si>
  <si>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</si>
  <si>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</si>
  <si>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</si>
  <si>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</si>
  <si>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</si>
  <si>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</si>
  <si>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</si>
  <si>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</si>
  <si>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</si>
  <si>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</si>
  <si>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</si>
  <si>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</si>
  <si>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</si>
  <si>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</si>
  <si>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</si>
  <si>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</si>
  <si>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</si>
  <si>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</si>
  <si>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</si>
  <si>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</si>
  <si>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</si>
  <si>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</si>
  <si>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</si>
  <si>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</si>
  <si>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</si>
  <si>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</si>
  <si>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</si>
  <si>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</si>
  <si>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</si>
  <si>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</si>
  <si>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</si>
  <si>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</si>
  <si>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</si>
  <si>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</si>
  <si>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</si>
  <si>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</si>
  <si>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</si>
  <si>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</si>
  <si>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</si>
  <si>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</si>
  <si>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</si>
  <si>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</si>
  <si>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</si>
  <si>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</si>
  <si>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</si>
  <si>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</si>
  <si>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</si>
  <si>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</si>
  <si>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</si>
  <si>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</si>
  <si>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</si>
  <si>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</si>
  <si>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</si>
  <si>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</si>
  <si>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</si>
  <si>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</si>
  <si>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</si>
  <si>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</si>
  <si>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</si>
  <si>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</si>
  <si>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</si>
  <si>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</si>
  <si>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</si>
  <si>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</si>
  <si>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</si>
  <si>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</si>
  <si>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</si>
  <si>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</si>
  <si>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</si>
  <si>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</si>
  <si>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</si>
  <si>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</si>
  <si>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</si>
  <si>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</si>
  <si>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</si>
  <si>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</si>
  <si>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</si>
  <si>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</si>
  <si>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</si>
  <si>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</si>
  <si>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</si>
  <si>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</si>
  <si>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</si>
  <si>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</si>
  <si>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</si>
  <si>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</si>
  <si>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</si>
  <si>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</si>
  <si>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</si>
  <si>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</si>
  <si>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</si>
  <si>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</si>
  <si>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</si>
  <si>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</si>
  <si>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</si>
  <si>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</si>
  <si>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</si>
  <si>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</si>
  <si>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</si>
  <si>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</si>
  <si>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</si>
  <si>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</si>
  <si>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</si>
  <si>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</si>
  <si>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</si>
  <si>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</si>
  <si>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</si>
  <si>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</si>
  <si>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</si>
  <si>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</si>
  <si>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</si>
  <si>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</si>
  <si>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</si>
  <si>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</si>
  <si>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</si>
  <si>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</si>
  <si>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</si>
  <si>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</si>
  <si>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</si>
  <si>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</si>
  <si>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</si>
  <si>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</si>
  <si>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</si>
  <si>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</si>
  <si>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</si>
  <si>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</si>
  <si>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</si>
  <si>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</si>
  <si>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</si>
  <si>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</si>
  <si>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</si>
  <si>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</si>
  <si>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</si>
  <si>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</si>
  <si>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</si>
  <si>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</si>
  <si>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</si>
  <si>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</si>
  <si>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</si>
  <si>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</si>
  <si>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</si>
  <si>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</si>
  <si>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</si>
  <si>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</si>
  <si>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</si>
  <si>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</si>
  <si>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</si>
  <si>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</si>
  <si>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</si>
  <si>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</si>
  <si>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</si>
  <si>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</si>
  <si>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</si>
  <si>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</si>
  <si>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</si>
  <si>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</si>
  <si>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</si>
  <si>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</si>
  <si>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</si>
  <si>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</si>
  <si>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</si>
  <si>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</si>
  <si>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</si>
  <si>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</si>
  <si>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</si>
  <si>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</si>
  <si>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</si>
  <si>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</si>
  <si>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</si>
  <si>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</si>
  <si>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</si>
  <si>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</si>
  <si>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</si>
  <si>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</si>
  <si>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</si>
  <si>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</si>
  <si>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</si>
  <si>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</si>
  <si>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</si>
  <si>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</si>
  <si>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</si>
  <si>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</si>
  <si>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</si>
  <si>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</si>
  <si>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</si>
  <si>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</si>
  <si>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</si>
  <si>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</si>
  <si>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</si>
  <si>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</si>
  <si>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</si>
  <si>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</si>
  <si>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</si>
  <si>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</si>
  <si>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</si>
  <si>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</si>
  <si>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</si>
  <si>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</si>
  <si>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</si>
  <si>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</si>
  <si>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</si>
  <si>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</si>
  <si>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</si>
  <si>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</si>
  <si>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</si>
  <si>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</si>
  <si>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</si>
  <si>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</si>
  <si>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</si>
  <si>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</si>
  <si>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</si>
  <si>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</si>
  <si>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</si>
  <si>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</si>
  <si>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</si>
  <si>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</si>
  <si>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</si>
  <si>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</si>
  <si>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</si>
  <si>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</si>
  <si>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</si>
  <si>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</si>
  <si>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</si>
  <si>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</si>
  <si>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</si>
  <si>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</si>
  <si>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</si>
  <si>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</si>
  <si>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</si>
  <si>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</si>
  <si>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</si>
  <si>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</si>
  <si>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</si>
  <si>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</si>
  <si>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</si>
  <si>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</si>
  <si>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</si>
  <si>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</si>
  <si>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</si>
  <si>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</si>
  <si>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</si>
  <si>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</si>
  <si>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</si>
  <si>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</si>
  <si>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</si>
  <si>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</si>
  <si>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</si>
  <si>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</si>
  <si>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</si>
  <si>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</si>
  <si>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</si>
  <si>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</si>
  <si>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</si>
  <si>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</si>
  <si>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</si>
  <si>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</si>
  <si>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</si>
  <si>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</si>
  <si>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</si>
  <si>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</si>
  <si>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</si>
  <si>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</si>
  <si>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</si>
  <si>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</si>
  <si>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</si>
  <si>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</si>
  <si>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</si>
  <si>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</si>
  <si>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</si>
  <si>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</si>
  <si>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</si>
  <si>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</si>
  <si>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</si>
  <si>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</si>
  <si>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</si>
  <si>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</si>
  <si>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</si>
  <si>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</si>
  <si>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</si>
  <si>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</si>
  <si>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</si>
  <si>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</si>
  <si>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</si>
  <si>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</si>
  <si>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</si>
  <si>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</si>
  <si>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</si>
  <si>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</si>
  <si>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</si>
  <si>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</si>
  <si>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</si>
  <si>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</si>
  <si>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</si>
  <si>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</si>
  <si>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</si>
  <si>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</si>
  <si>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</si>
  <si>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</si>
  <si>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</si>
  <si>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</si>
  <si>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</si>
  <si>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</si>
  <si>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</si>
  <si>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</si>
  <si>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</si>
  <si>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</si>
  <si>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</si>
  <si>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</si>
  <si>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</si>
  <si>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</si>
  <si>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</si>
  <si>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</si>
  <si>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</si>
  <si>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</si>
  <si>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</si>
  <si>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</si>
  <si>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</si>
  <si>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</si>
  <si>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</si>
  <si>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</si>
  <si>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</si>
  <si>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</si>
  <si>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</si>
  <si>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</si>
  <si>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</si>
  <si>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</si>
  <si>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</si>
  <si>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</si>
  <si>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</si>
  <si>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</si>
  <si>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</si>
  <si>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</si>
  <si>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</si>
  <si>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</si>
  <si>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</si>
  <si>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</si>
  <si>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</si>
  <si>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</si>
  <si>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</si>
  <si>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</si>
  <si>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</si>
  <si>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</si>
  <si>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</si>
  <si>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</si>
  <si>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</si>
  <si>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</si>
  <si>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</si>
  <si>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</si>
  <si>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</si>
  <si>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</si>
  <si>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</si>
  <si>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</si>
  <si>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</si>
  <si>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</si>
  <si>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</si>
  <si>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</si>
  <si>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</si>
  <si>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</si>
  <si>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</si>
  <si>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</si>
  <si>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</si>
  <si>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</si>
  <si>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</si>
  <si>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</si>
  <si>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</si>
  <si>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</si>
  <si>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</si>
  <si>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</si>
  <si>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</si>
  <si>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</si>
  <si>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</si>
  <si>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</si>
  <si>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</si>
  <si>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</si>
  <si>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</si>
  <si>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</si>
  <si>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</si>
  <si>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</si>
  <si>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</si>
  <si>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</si>
  <si>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</si>
  <si>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</si>
  <si>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</si>
  <si>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</si>
  <si>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</si>
  <si>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</si>
  <si>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</si>
  <si>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</si>
  <si>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</si>
  <si>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</si>
  <si>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</si>
  <si>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</si>
  <si>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</si>
  <si>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</si>
  <si>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</si>
  <si>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</si>
  <si>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</si>
  <si>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</si>
  <si>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</si>
  <si>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</si>
  <si>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</si>
  <si>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</si>
  <si>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</si>
  <si>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</si>
  <si>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</si>
  <si>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</si>
  <si>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</si>
  <si>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</si>
  <si>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</si>
  <si>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</si>
  <si>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</si>
  <si>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</si>
  <si>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</si>
  <si>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</si>
  <si>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</si>
  <si>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</si>
  <si>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</si>
  <si>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</si>
  <si>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</si>
  <si>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</si>
  <si>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</si>
  <si>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</si>
  <si>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</si>
  <si>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</si>
  <si>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</si>
  <si>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</si>
  <si>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</si>
  <si>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</si>
  <si>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</si>
  <si>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</si>
  <si>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</si>
  <si>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</si>
  <si>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</si>
  <si>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</si>
  <si>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</si>
  <si>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</si>
  <si>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</si>
  <si>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</si>
  <si>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</si>
  <si>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</si>
  <si>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</si>
  <si>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</si>
  <si>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</si>
  <si>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</si>
  <si>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</si>
  <si>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</si>
  <si>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</si>
  <si>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</si>
  <si>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</si>
  <si>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</si>
  <si>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</si>
  <si>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</si>
  <si>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</si>
  <si>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</si>
  <si>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</si>
  <si>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</si>
  <si>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</si>
  <si>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</si>
  <si>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</si>
  <si>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</si>
  <si>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</si>
  <si>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</si>
  <si>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</si>
  <si>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</si>
  <si>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</si>
  <si>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</si>
  <si>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</si>
  <si>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</si>
  <si>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</si>
  <si>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</si>
  <si>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</si>
  <si>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</si>
  <si>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</si>
  <si>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</si>
  <si>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</si>
  <si>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</si>
  <si>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</si>
  <si>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</si>
  <si>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</si>
  <si>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</si>
  <si>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</si>
  <si>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</si>
  <si>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</si>
  <si>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</si>
  <si>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</si>
  <si>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</si>
  <si>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</si>
  <si>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</si>
  <si>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</si>
  <si>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</si>
  <si>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</si>
  <si>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</si>
  <si>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</si>
  <si>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</si>
  <si>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</si>
  <si>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</si>
  <si>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</si>
  <si>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</si>
  <si>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</si>
  <si>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</si>
  <si>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</si>
  <si>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</si>
  <si>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</si>
  <si>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</si>
  <si>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</si>
  <si>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</si>
  <si>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</si>
  <si>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</si>
  <si>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</si>
  <si>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</si>
  <si>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</si>
  <si>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</si>
  <si>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</si>
  <si>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</si>
  <si>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</si>
  <si>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</si>
  <si>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</si>
  <si>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</si>
  <si>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</si>
  <si>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</si>
  <si>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</si>
  <si>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</si>
  <si>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</si>
  <si>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</si>
  <si>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</si>
  <si>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</si>
  <si>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</si>
  <si>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</si>
  <si>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</si>
  <si>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</si>
  <si>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</si>
  <si>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</si>
  <si>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</si>
  <si>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</si>
  <si>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</si>
  <si>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</si>
  <si>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</si>
  <si>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</si>
  <si>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</si>
  <si>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</si>
  <si>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</si>
  <si>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</si>
  <si>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</si>
  <si>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</si>
  <si>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</si>
  <si>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</si>
  <si>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</si>
  <si>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</si>
  <si>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</si>
  <si>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</si>
  <si>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</si>
  <si>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</si>
  <si>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</si>
  <si>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</si>
  <si>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</si>
  <si>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</si>
  <si>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</si>
  <si>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</si>
  <si>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</si>
  <si>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</si>
  <si>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</si>
  <si>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</si>
  <si>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</si>
  <si>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</si>
  <si>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</si>
  <si>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</si>
  <si>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</si>
  <si>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</si>
  <si>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</si>
  <si>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</si>
  <si>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</si>
  <si>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</si>
  <si>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</si>
  <si>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</si>
  <si>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</si>
  <si>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</si>
  <si>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</si>
  <si>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</si>
  <si>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</si>
  <si>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</si>
  <si>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</si>
  <si>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</si>
  <si>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</si>
  <si>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</si>
  <si>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</si>
  <si>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</si>
  <si>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</si>
  <si>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</si>
  <si>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</si>
  <si>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</si>
  <si>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</si>
  <si>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</si>
  <si>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</si>
  <si>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</si>
  <si>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</si>
  <si>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</si>
  <si>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</si>
  <si>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</si>
  <si>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</si>
  <si>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</si>
  <si>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</si>
  <si>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</si>
  <si>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</si>
  <si>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</si>
  <si>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</si>
  <si>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</si>
  <si>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</si>
  <si>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</si>
  <si>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</si>
  <si>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</si>
  <si>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</si>
  <si>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</si>
  <si>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</si>
  <si>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</si>
  <si>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</si>
  <si>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</si>
  <si>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</si>
  <si>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</si>
  <si>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</si>
  <si>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</si>
  <si>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</si>
  <si>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</si>
  <si>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</si>
  <si>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</si>
  <si>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</si>
  <si>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</si>
  <si>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</si>
  <si>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</si>
  <si>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</si>
  <si>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</si>
  <si>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</si>
  <si>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</si>
  <si>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</si>
  <si>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</si>
  <si>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</si>
  <si>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</si>
  <si>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</si>
  <si>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</si>
  <si>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</si>
  <si>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</si>
  <si>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</si>
  <si>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</si>
  <si>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</si>
  <si>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</si>
  <si>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</si>
  <si>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</si>
  <si>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</si>
  <si>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</si>
  <si>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</si>
  <si>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</si>
  <si>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</si>
  <si>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</si>
  <si>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</si>
  <si>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</si>
  <si>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</si>
  <si>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</si>
  <si>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</si>
  <si>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</si>
  <si>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</si>
  <si>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</si>
  <si>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</si>
  <si>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</si>
  <si>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</si>
  <si>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</si>
  <si>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</si>
  <si>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</si>
  <si>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</si>
  <si>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</si>
  <si>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</si>
  <si>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</si>
  <si>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</si>
  <si>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</si>
  <si>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</si>
  <si>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</si>
  <si>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</si>
  <si>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</si>
  <si>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</si>
  <si>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</si>
  <si>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</si>
  <si>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</si>
  <si>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</si>
  <si>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</si>
  <si>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</si>
  <si>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</si>
  <si>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</si>
  <si>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</si>
  <si>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</si>
  <si>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</si>
  <si>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</si>
  <si>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</si>
  <si>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</si>
  <si>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</si>
  <si>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</si>
  <si>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</si>
  <si>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</si>
  <si>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</si>
  <si>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</si>
  <si>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</si>
  <si>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</si>
  <si>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</si>
  <si>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</si>
  <si>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</si>
  <si>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</si>
  <si>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</si>
  <si>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</si>
  <si>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</si>
  <si>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</si>
  <si>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</si>
  <si>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</si>
  <si>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</si>
  <si>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</si>
  <si>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</si>
  <si>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</si>
  <si>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</si>
  <si>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</si>
  <si>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</si>
  <si>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</si>
  <si>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</si>
  <si>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</si>
  <si>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</si>
  <si>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</si>
  <si>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</si>
  <si>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</si>
  <si>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</si>
  <si>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</si>
  <si>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</si>
  <si>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</si>
  <si>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</si>
  <si>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</si>
  <si>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</si>
  <si>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</si>
  <si>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</si>
  <si>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</si>
  <si>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</si>
  <si>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</si>
  <si>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</si>
  <si>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</si>
  <si>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</si>
  <si>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</si>
  <si>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</si>
  <si>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</si>
  <si>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</si>
  <si>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</si>
  <si>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</si>
  <si>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</si>
  <si>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</si>
  <si>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</si>
  <si>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</si>
  <si>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</si>
  <si>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</si>
  <si>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</si>
  <si>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</si>
  <si>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</si>
  <si>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</si>
  <si>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</si>
  <si>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</si>
  <si>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</si>
  <si>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</si>
  <si>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</si>
  <si>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</si>
  <si>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</si>
  <si>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</si>
  <si>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</si>
  <si>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</si>
  <si>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</si>
  <si>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</si>
  <si>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</si>
  <si>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</si>
  <si>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</si>
  <si>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</si>
  <si>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</si>
  <si>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</si>
  <si>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</si>
  <si>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</si>
  <si>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</si>
  <si>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</si>
  <si>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</si>
  <si>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</si>
  <si>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</si>
  <si>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</si>
  <si>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</si>
  <si>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</si>
  <si>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</si>
  <si>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</si>
  <si>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</si>
  <si>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</si>
  <si>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</si>
  <si>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</si>
  <si>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</si>
  <si>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</si>
  <si>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</si>
  <si>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</si>
  <si>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</si>
  <si>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</si>
  <si>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</si>
  <si>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</si>
  <si>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</si>
  <si>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</si>
  <si>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</si>
  <si>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</si>
  <si>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</si>
  <si>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</si>
  <si>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</si>
  <si>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</si>
  <si>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</si>
  <si>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</si>
  <si>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</si>
  <si>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</si>
  <si>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</si>
  <si>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</si>
  <si>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</si>
  <si>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</si>
  <si>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</si>
  <si>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</si>
  <si>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</si>
  <si>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</si>
  <si>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</si>
  <si>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</si>
  <si>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</si>
  <si>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</si>
  <si>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</si>
  <si>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</si>
  <si>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</si>
  <si>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</si>
  <si>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</si>
  <si>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</si>
  <si>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</si>
  <si>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</si>
  <si>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</si>
  <si>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</si>
  <si>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</si>
  <si>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</si>
  <si>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</si>
  <si>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</si>
  <si>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</si>
  <si>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</si>
  <si>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</si>
  <si>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</si>
  <si>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</si>
  <si>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</si>
  <si>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</si>
  <si>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</si>
  <si>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</si>
  <si>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</si>
  <si>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</si>
  <si>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</si>
  <si>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</si>
  <si>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</si>
  <si>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</si>
  <si>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</si>
  <si>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</si>
  <si>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</si>
  <si>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</si>
  <si>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</si>
  <si>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</si>
  <si>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</si>
  <si>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</si>
  <si>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</si>
  <si>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</si>
  <si>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</si>
  <si>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</si>
  <si>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</si>
  <si>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</si>
  <si>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</si>
  <si>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</si>
  <si>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</si>
  <si>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</si>
  <si>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</si>
  <si>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</si>
  <si>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</si>
  <si>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</si>
  <si>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</si>
  <si>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</si>
  <si>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</si>
  <si>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</si>
  <si>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</si>
  <si>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</si>
  <si>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</si>
  <si>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</si>
  <si>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</si>
  <si>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</si>
  <si>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</si>
  <si>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</si>
  <si>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</si>
  <si>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</si>
  <si>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</si>
  <si>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</si>
  <si>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</si>
  <si>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</si>
  <si>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</si>
  <si>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</si>
  <si>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</si>
  <si>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</si>
  <si>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</si>
  <si>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</si>
  <si>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</si>
  <si>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</si>
  <si>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</si>
  <si>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</si>
  <si>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</si>
  <si>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</si>
  <si>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</si>
  <si>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</si>
  <si>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</si>
  <si>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</si>
  <si>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</si>
  <si>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</si>
  <si>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</si>
  <si>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</si>
  <si>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</si>
  <si>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</si>
  <si>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</si>
  <si>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</si>
  <si>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</si>
  <si>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</si>
  <si>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</si>
  <si>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</si>
  <si>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</si>
  <si>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</si>
  <si>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</si>
  <si>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</si>
  <si>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</si>
  <si>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</si>
  <si>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</si>
  <si>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</si>
  <si>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</si>
  <si>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</si>
  <si>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</si>
  <si>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</si>
  <si>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</si>
  <si>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</si>
  <si>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</si>
  <si>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</si>
  <si>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</si>
  <si>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</si>
  <si>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</si>
  <si>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</si>
  <si>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</si>
  <si>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</si>
  <si>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</si>
  <si>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</si>
  <si>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</si>
  <si>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</si>
  <si>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</si>
  <si>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</si>
  <si>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</si>
  <si>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</si>
  <si>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</si>
  <si>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</si>
  <si>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</si>
  <si>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</si>
  <si>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</si>
  <si>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</si>
  <si>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</si>
  <si>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</si>
  <si>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</si>
  <si>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</si>
  <si>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</si>
  <si>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</si>
  <si>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</si>
  <si>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</si>
  <si>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</si>
  <si>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</si>
  <si>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</si>
  <si>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</si>
  <si>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</si>
  <si>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</si>
  <si>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</si>
  <si>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</si>
  <si>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</si>
  <si>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</si>
  <si>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</si>
  <si>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</si>
  <si>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</si>
  <si>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</si>
  <si>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</si>
  <si>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</si>
  <si>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</si>
  <si>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</si>
  <si>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</si>
  <si>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</si>
  <si>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</si>
  <si>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</si>
  <si>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</si>
  <si>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</si>
  <si>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</si>
  <si>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</si>
  <si>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</si>
  <si>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</si>
  <si>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</si>
  <si>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</si>
  <si>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</si>
  <si>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</si>
  <si>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</si>
  <si>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</si>
  <si>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</si>
  <si>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</si>
  <si>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</si>
  <si>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</si>
  <si>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</si>
  <si>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</si>
  <si>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</si>
  <si>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</si>
  <si>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</si>
  <si>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</si>
  <si>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</si>
  <si>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</si>
  <si>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</si>
  <si>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</si>
  <si>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</si>
  <si>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</si>
  <si>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</si>
  <si>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</si>
  <si>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</si>
  <si>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</si>
  <si>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</si>
  <si>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</si>
  <si>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</si>
  <si>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</si>
  <si>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</si>
  <si>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</si>
  <si>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</si>
  <si>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</si>
  <si>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</si>
  <si>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</si>
  <si>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</si>
  <si>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</si>
  <si>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</si>
  <si>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</si>
  <si>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</si>
  <si>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</si>
  <si>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</si>
  <si>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</si>
  <si>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</si>
  <si>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</si>
  <si>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</si>
  <si>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</si>
  <si>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</si>
  <si>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</si>
  <si>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</si>
  <si>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</si>
  <si>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</si>
  <si>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</si>
  <si>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</si>
  <si>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</si>
  <si>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</si>
  <si>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</si>
  <si>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</si>
  <si>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</si>
  <si>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</si>
  <si>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</si>
  <si>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</si>
  <si>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</si>
  <si>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</si>
  <si>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</si>
  <si>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</si>
  <si>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</si>
  <si>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</si>
  <si>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</si>
  <si>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</si>
  <si>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</si>
  <si>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</si>
  <si>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</si>
  <si>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</si>
  <si>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</si>
  <si>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</si>
  <si>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</si>
  <si>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</si>
  <si>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</si>
  <si>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</si>
  <si>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</si>
  <si>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</si>
  <si>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</si>
  <si>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</si>
  <si>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</si>
  <si>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</si>
  <si>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</si>
  <si>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</si>
  <si>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</si>
  <si>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</si>
  <si>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</si>
  <si>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</si>
  <si>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</si>
  <si>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</si>
  <si>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</si>
  <si>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</si>
  <si>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</si>
  <si>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</si>
  <si>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</si>
  <si>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</si>
  <si>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</si>
  <si>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</si>
  <si>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</si>
  <si>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</si>
  <si>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</si>
  <si>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</si>
  <si>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</si>
  <si>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</si>
  <si>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</si>
  <si>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</si>
  <si>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</si>
  <si>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</si>
  <si>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</si>
  <si>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</si>
  <si>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</si>
  <si>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</si>
  <si>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</si>
  <si>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</si>
  <si>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</si>
  <si>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</si>
  <si>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</si>
  <si>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</si>
  <si>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</si>
  <si>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</si>
  <si>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</si>
  <si>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</si>
  <si>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</si>
  <si>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</si>
  <si>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</si>
  <si>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</si>
  <si>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</si>
  <si>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</si>
  <si>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</si>
  <si>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</si>
  <si>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</si>
  <si>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</si>
  <si>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</si>
  <si>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</si>
  <si>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</si>
  <si>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</si>
  <si>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</si>
  <si>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</si>
  <si>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</si>
  <si>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</si>
  <si>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</si>
  <si>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</si>
  <si>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</si>
  <si>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</si>
  <si>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</si>
  <si>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</si>
  <si>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</si>
  <si>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</si>
  <si>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</si>
  <si>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</si>
  <si>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</si>
  <si>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</si>
  <si>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</si>
  <si>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</si>
  <si>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</si>
  <si>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</si>
  <si>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</si>
  <si>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</si>
  <si>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</si>
  <si>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</si>
  <si>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</si>
  <si>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</si>
  <si>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</si>
  <si>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</si>
  <si>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</si>
  <si>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</si>
  <si>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</si>
  <si>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</si>
  <si>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</si>
  <si>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</si>
  <si>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</si>
  <si>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</si>
  <si>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</si>
  <si>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</si>
  <si>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</si>
  <si>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</si>
  <si>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</si>
  <si>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</si>
  <si>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</si>
  <si>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</si>
  <si>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</si>
  <si>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</si>
  <si>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</si>
  <si>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</si>
  <si>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</si>
  <si>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</si>
  <si>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</si>
  <si>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</si>
  <si>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</si>
  <si>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</si>
  <si>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</si>
  <si>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</si>
  <si>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</si>
  <si>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</si>
  <si>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</si>
  <si>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</si>
  <si>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</si>
  <si>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</si>
  <si>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</si>
  <si>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</si>
  <si>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</si>
  <si>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</si>
  <si>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</si>
  <si>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</si>
  <si>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</si>
  <si>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</si>
  <si>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</si>
  <si>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</si>
  <si>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</si>
  <si>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</si>
  <si>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</si>
  <si>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</si>
  <si>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</si>
  <si>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</si>
  <si>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</si>
  <si>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</si>
  <si>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</si>
  <si>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</si>
  <si>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</si>
  <si>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</si>
  <si>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</si>
  <si>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</si>
  <si>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</si>
  <si>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</si>
  <si>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</si>
  <si>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</si>
  <si>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</si>
  <si>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</si>
  <si>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</si>
  <si>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</si>
  <si>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</si>
  <si>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</si>
  <si>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</si>
  <si>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</si>
  <si>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</si>
  <si>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</si>
  <si>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</si>
  <si>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</si>
  <si>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</si>
  <si>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</si>
  <si>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</si>
  <si>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</si>
  <si>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</si>
  <si>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</si>
  <si>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</si>
  <si>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</si>
  <si>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</si>
  <si>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</si>
  <si>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</si>
  <si>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</si>
  <si>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</si>
  <si>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</si>
  <si>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</si>
  <si>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</si>
  <si>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</si>
  <si>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</si>
  <si>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</si>
  <si>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</si>
  <si>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</si>
  <si>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</si>
  <si>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</si>
  <si>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</si>
  <si>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</si>
  <si>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</si>
  <si>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</si>
  <si>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</si>
  <si>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</si>
  <si>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</si>
  <si>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</si>
  <si>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</si>
  <si>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</si>
  <si>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</si>
  <si>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</si>
  <si>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</si>
  <si>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</si>
  <si>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</si>
  <si>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</si>
  <si>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</si>
  <si>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</si>
  <si>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</si>
  <si>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</si>
  <si>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</si>
  <si>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</si>
  <si>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</si>
  <si>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</si>
  <si>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</si>
  <si>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</si>
  <si>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</si>
  <si>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</si>
  <si>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</si>
  <si>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</si>
  <si>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</si>
  <si>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</si>
  <si>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</si>
  <si>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</si>
  <si>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</si>
  <si>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</si>
  <si>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</si>
  <si>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</si>
  <si>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</si>
  <si>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</si>
  <si>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</si>
  <si>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</si>
  <si>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</si>
  <si>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</si>
  <si>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</si>
  <si>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</si>
  <si>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</si>
  <si>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</si>
  <si>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</si>
  <si>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</si>
  <si>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</si>
  <si>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</si>
  <si>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</si>
  <si>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</si>
  <si>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</si>
  <si>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</si>
  <si>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</si>
  <si>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</si>
  <si>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</si>
  <si>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</si>
  <si>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</si>
  <si>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</si>
  <si>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</si>
  <si>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</si>
  <si>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</si>
  <si>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</si>
  <si>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</si>
  <si>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</si>
  <si>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</si>
  <si>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</si>
  <si>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</si>
  <si>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</si>
  <si>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</si>
  <si>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</si>
  <si>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</si>
  <si>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</si>
  <si>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</si>
  <si>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</si>
  <si>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</si>
  <si>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</si>
  <si>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</si>
  <si>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</si>
  <si>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</si>
  <si>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</si>
  <si>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</si>
  <si>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</si>
  <si>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</si>
  <si>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</si>
  <si>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</si>
  <si>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</si>
  <si>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</si>
  <si>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</si>
  <si>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</si>
  <si>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</si>
  <si>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</si>
  <si>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</si>
  <si>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</si>
  <si>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</si>
  <si>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</si>
  <si>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</si>
  <si>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</si>
  <si>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</si>
  <si>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</si>
  <si>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</si>
  <si>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</si>
  <si>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</si>
  <si>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</si>
  <si>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</si>
  <si>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</si>
  <si>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</si>
  <si>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</si>
  <si>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</si>
  <si>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</si>
  <si>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</si>
  <si>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</si>
  <si>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</si>
  <si>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</si>
  <si>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</si>
  <si>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</si>
  <si>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</si>
  <si>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</si>
  <si>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</si>
  <si>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</si>
  <si>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</si>
  <si>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</si>
  <si>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</si>
  <si>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</si>
  <si>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</si>
  <si>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</si>
  <si>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</si>
  <si>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</si>
  <si>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</si>
  <si>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</si>
  <si>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</si>
  <si>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</si>
  <si>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</si>
  <si>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</si>
  <si>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</si>
  <si>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</si>
  <si>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</si>
  <si>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</si>
  <si>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</si>
  <si>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</si>
  <si>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</si>
  <si>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</si>
  <si>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</si>
  <si>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</si>
  <si>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</si>
  <si>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</si>
  <si>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</si>
  <si>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</si>
  <si>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</si>
  <si>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</si>
  <si>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</si>
  <si>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</si>
  <si>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</si>
  <si>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</si>
  <si>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</si>
  <si>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</si>
  <si>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</si>
  <si>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</si>
  <si>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</si>
  <si>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</si>
  <si>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</si>
  <si>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</si>
  <si>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</si>
  <si>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</si>
  <si>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</si>
  <si>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</si>
  <si>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</si>
  <si>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</si>
  <si>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</si>
  <si>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</si>
  <si>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</si>
  <si>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</si>
  <si>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</si>
  <si>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</si>
  <si>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</si>
  <si>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</si>
  <si>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</si>
  <si>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</si>
  <si>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</si>
  <si>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</si>
  <si>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</si>
  <si>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</si>
  <si>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</si>
  <si>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</si>
  <si>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</si>
  <si>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</si>
  <si>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</si>
  <si>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</si>
  <si>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</si>
  <si>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</si>
  <si>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</si>
  <si>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</si>
  <si>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</si>
  <si>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</si>
  <si>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</si>
  <si>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</si>
  <si>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</si>
  <si>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</si>
  <si>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</si>
  <si>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</si>
  <si>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</si>
  <si>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</si>
  <si>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</si>
  <si>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</si>
  <si>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</si>
  <si>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</si>
  <si>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</si>
  <si>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</si>
  <si>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</si>
  <si>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</si>
  <si>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</si>
  <si>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</si>
  <si>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</si>
  <si>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</si>
  <si>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</si>
  <si>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</si>
  <si>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</si>
  <si>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</si>
  <si>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</si>
  <si>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</si>
  <si>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</si>
  <si>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</si>
  <si>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</si>
  <si>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</si>
  <si>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</si>
  <si>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</si>
  <si>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</si>
  <si>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</si>
  <si>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</si>
  <si>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</si>
  <si>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</si>
  <si>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</si>
  <si>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</si>
  <si>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</si>
  <si>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</si>
  <si>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</si>
  <si>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</si>
  <si>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</si>
  <si>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</si>
  <si>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</si>
  <si>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</si>
  <si>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</si>
  <si>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</si>
  <si>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</si>
  <si>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</si>
  <si>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</si>
  <si>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</si>
  <si>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</si>
  <si>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</si>
  <si>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</si>
  <si>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</si>
  <si>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</si>
  <si>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</si>
  <si>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</si>
  <si>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</si>
  <si>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</si>
  <si>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</si>
  <si>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</si>
  <si>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</si>
  <si>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</si>
  <si>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</si>
  <si>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</si>
  <si>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</si>
  <si>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</si>
  <si>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</si>
  <si>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</si>
  <si>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</si>
  <si>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</si>
  <si>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</si>
  <si>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</si>
  <si>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</si>
  <si>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</si>
  <si>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</si>
  <si>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</si>
  <si>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</si>
  <si>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</si>
  <si>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</si>
  <si>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</si>
  <si>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</si>
  <si>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</si>
  <si>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</si>
  <si>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</si>
  <si>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</si>
  <si>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</si>
  <si>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</si>
  <si>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</si>
  <si>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</si>
  <si>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</si>
  <si>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</si>
  <si>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</si>
  <si>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</si>
  <si>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</si>
  <si>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</si>
  <si>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</si>
  <si>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</si>
  <si>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</si>
  <si>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</si>
  <si>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</si>
  <si>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</si>
  <si>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</si>
  <si>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</si>
  <si>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</si>
  <si>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</si>
  <si>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</si>
  <si>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</si>
  <si>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</si>
  <si>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</si>
  <si>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</si>
  <si>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</si>
  <si>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</si>
  <si>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</si>
  <si>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</si>
  <si>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</si>
  <si>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</si>
  <si>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</si>
  <si>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</si>
  <si>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</si>
  <si>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</si>
  <si>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</si>
  <si>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</si>
  <si>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</si>
  <si>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</si>
  <si>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</si>
  <si>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</si>
  <si>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</si>
  <si>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</si>
  <si>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</si>
  <si>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</si>
  <si>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</si>
  <si>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</si>
  <si>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</si>
  <si>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</si>
  <si>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</si>
  <si>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</si>
  <si>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</si>
  <si>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</si>
  <si>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</si>
  <si>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</si>
  <si>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</si>
  <si>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</si>
  <si>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</si>
  <si>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</si>
  <si>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</si>
  <si>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</si>
  <si>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</si>
  <si>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</si>
  <si>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</si>
  <si>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</si>
  <si>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</si>
  <si>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</si>
  <si>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</si>
  <si>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</si>
  <si>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</si>
  <si>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</si>
  <si>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</si>
  <si>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</si>
  <si>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</si>
  <si>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</si>
  <si>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</si>
  <si>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</si>
  <si>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</si>
  <si>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</si>
  <si>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</si>
  <si>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</si>
  <si>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</si>
  <si>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</si>
  <si>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</si>
  <si>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</si>
  <si>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</si>
  <si>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</si>
  <si>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</si>
  <si>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</si>
  <si>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</si>
  <si>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</si>
  <si>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</si>
  <si>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</si>
  <si>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</si>
  <si>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</si>
  <si>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</si>
  <si>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</si>
  <si>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</si>
  <si>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</si>
  <si>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</si>
  <si>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</si>
  <si>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</si>
  <si>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</si>
  <si>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</si>
  <si>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</si>
  <si>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</si>
  <si>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</si>
  <si>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</si>
  <si>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</si>
  <si>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</si>
  <si>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</si>
  <si>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</si>
  <si>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</si>
  <si>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</si>
  <si>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</si>
  <si>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</si>
  <si>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</si>
  <si>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</si>
  <si>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</si>
  <si>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</si>
  <si>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</si>
  <si>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</si>
  <si>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</si>
  <si>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</si>
  <si>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</si>
  <si>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</si>
  <si>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</si>
  <si>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</si>
  <si>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</si>
  <si>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</si>
  <si>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</si>
  <si>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</si>
  <si>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</si>
  <si>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</si>
  <si>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</si>
  <si>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</si>
  <si>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</si>
  <si>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</si>
  <si>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</si>
  <si>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</si>
  <si>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</si>
  <si>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</si>
  <si>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</si>
  <si>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</si>
  <si>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</si>
  <si>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</si>
  <si>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</si>
  <si>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</si>
  <si>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</si>
  <si>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</si>
  <si>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</si>
  <si>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</si>
  <si>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</si>
  <si>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</si>
  <si>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</si>
  <si>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</si>
  <si>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</si>
  <si>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</si>
  <si>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</si>
  <si>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</si>
  <si>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</si>
  <si>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</si>
  <si>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</si>
  <si>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</si>
  <si>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</si>
  <si>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</si>
  <si>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</si>
  <si>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</si>
  <si>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</si>
  <si>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</si>
  <si>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</si>
  <si>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</si>
  <si>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</si>
  <si>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</si>
  <si>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</si>
  <si>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</si>
  <si>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</si>
  <si>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</si>
  <si>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</si>
  <si>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</si>
  <si>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</si>
  <si>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</si>
  <si>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</si>
  <si>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</si>
  <si>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</si>
  <si>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</si>
  <si>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</si>
  <si>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</si>
  <si>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</si>
  <si>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</si>
  <si>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</si>
  <si>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</si>
  <si>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</si>
  <si>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</si>
  <si>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</si>
  <si>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</si>
  <si>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</si>
  <si>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</si>
  <si>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</si>
  <si>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</si>
  <si>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</si>
  <si>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</si>
  <si>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</si>
  <si>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</si>
  <si>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</si>
  <si>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</si>
  <si>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</si>
  <si>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</si>
  <si>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</si>
  <si>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</si>
  <si>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</si>
  <si>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</si>
  <si>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</si>
  <si>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</si>
  <si>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</si>
  <si>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</si>
  <si>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</si>
  <si>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</si>
  <si>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</si>
  <si>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</si>
  <si>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</si>
  <si>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</si>
  <si>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</si>
  <si>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</si>
  <si>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</si>
  <si>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</si>
  <si>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</si>
  <si>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</si>
  <si>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</si>
  <si>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</si>
  <si>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</si>
  <si>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</si>
  <si>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</si>
  <si>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</si>
  <si>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</si>
  <si>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</si>
  <si>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</si>
  <si>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</si>
  <si>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</si>
  <si>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</si>
  <si>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</si>
  <si>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</si>
  <si>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</si>
  <si>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</si>
  <si>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</si>
  <si>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</si>
  <si>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</si>
  <si>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</si>
  <si>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</si>
  <si>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</si>
  <si>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</si>
  <si>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</si>
  <si>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</si>
  <si>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</si>
  <si>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</si>
  <si>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</si>
  <si>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</si>
  <si>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</si>
  <si>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</si>
  <si>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</si>
  <si>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</si>
  <si>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</si>
  <si>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</si>
  <si>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</si>
  <si>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</si>
  <si>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</si>
  <si>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</si>
  <si>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</si>
  <si>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</si>
  <si>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</si>
  <si>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</si>
  <si>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</si>
  <si>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</si>
  <si>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</si>
  <si>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</si>
  <si>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</si>
  <si>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</si>
  <si>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</si>
  <si>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</si>
  <si>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</si>
  <si>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</si>
  <si>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</si>
  <si>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</si>
  <si>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</si>
  <si>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</si>
  <si>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</si>
  <si>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</si>
  <si>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</si>
  <si>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</si>
  <si>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</si>
  <si>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</si>
  <si>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</si>
  <si>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</si>
  <si>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</si>
  <si>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</si>
  <si>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</si>
  <si>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</si>
  <si>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</si>
  <si>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</si>
  <si>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</si>
  <si>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</si>
  <si>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</si>
  <si>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</si>
  <si>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</si>
  <si>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</si>
  <si>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</si>
  <si>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</si>
  <si>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</si>
  <si>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</si>
  <si>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</si>
  <si>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</si>
  <si>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</si>
  <si>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</si>
  <si>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</si>
  <si>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</si>
  <si>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</si>
  <si>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</si>
  <si>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</si>
  <si>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</si>
  <si>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</si>
  <si>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</si>
  <si>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</si>
  <si>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</si>
  <si>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</si>
  <si>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</si>
  <si>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</si>
  <si>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</si>
  <si>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</si>
  <si>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</si>
  <si>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</si>
  <si>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</si>
  <si>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</si>
  <si>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</si>
  <si>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</si>
  <si>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</si>
  <si>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</si>
  <si>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</si>
  <si>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</si>
  <si>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</si>
  <si>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</si>
  <si>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</si>
  <si>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</si>
  <si>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</si>
  <si>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</si>
  <si>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</si>
  <si>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</si>
  <si>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</si>
  <si>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</si>
  <si>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</si>
  <si>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</si>
  <si>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</si>
  <si>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</si>
  <si>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</si>
  <si>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</si>
  <si>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</si>
  <si>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</si>
  <si>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</si>
  <si>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</si>
  <si>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</si>
  <si>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</si>
  <si>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</si>
  <si>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</si>
  <si>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</si>
  <si>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</si>
  <si>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</si>
  <si>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</si>
  <si>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</si>
  <si>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</si>
  <si>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</si>
  <si>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</si>
  <si>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</si>
  <si>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</si>
  <si>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</si>
  <si>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</si>
  <si>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</si>
  <si>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</si>
  <si>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</si>
  <si>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</si>
  <si>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</si>
  <si>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</si>
  <si>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</si>
  <si>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</si>
  <si>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</si>
  <si>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</si>
  <si>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</si>
  <si>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</si>
  <si>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</si>
  <si>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</si>
  <si>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</si>
  <si>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</si>
  <si>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</si>
  <si>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</si>
  <si>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</si>
  <si>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</si>
  <si>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</si>
  <si>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</si>
  <si>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</si>
  <si>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</si>
  <si>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</si>
  <si>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</si>
  <si>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</si>
  <si>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</si>
  <si>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</si>
  <si>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</si>
  <si>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</si>
  <si>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</si>
  <si>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</si>
  <si>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</si>
  <si>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</si>
  <si>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</si>
  <si>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</si>
  <si>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</si>
  <si>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</si>
  <si>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</si>
  <si>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</si>
  <si>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</si>
  <si>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</si>
  <si>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</si>
  <si>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</si>
  <si>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</si>
  <si>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</si>
  <si>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</si>
  <si>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</si>
  <si>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</si>
  <si>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</si>
  <si>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</si>
  <si>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</si>
  <si>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</si>
  <si>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</si>
  <si>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</si>
  <si>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</si>
  <si>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</si>
  <si>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</si>
  <si>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</si>
  <si>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</si>
  <si>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</si>
  <si>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</si>
  <si>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</si>
  <si>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</si>
  <si>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</si>
  <si>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</si>
  <si>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</si>
  <si>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</si>
  <si>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</si>
  <si>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</si>
  <si>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</si>
  <si>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</si>
  <si>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</si>
  <si>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</si>
  <si>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</si>
  <si>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</si>
  <si>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</si>
  <si>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</si>
  <si>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</si>
  <si>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</si>
  <si>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</si>
  <si>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</si>
  <si>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</si>
  <si>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</si>
  <si>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</si>
  <si>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</si>
  <si>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</si>
  <si>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</si>
  <si>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</si>
  <si>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</si>
  <si>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</si>
  <si>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</si>
  <si>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</si>
  <si>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</si>
  <si>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</si>
  <si>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</si>
  <si>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</si>
  <si>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</si>
  <si>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</si>
  <si>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</si>
  <si>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</si>
  <si>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</si>
  <si>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</si>
  <si>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</si>
  <si>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</si>
  <si>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</si>
  <si>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</si>
  <si>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</si>
  <si>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</si>
  <si>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</si>
  <si>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</si>
  <si>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</si>
  <si>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</si>
  <si>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</si>
  <si>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</si>
  <si>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</si>
  <si>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</si>
  <si>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</si>
  <si>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</si>
  <si>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</si>
  <si>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</si>
  <si>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</si>
  <si>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</si>
  <si>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</si>
  <si>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</si>
  <si>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</si>
  <si>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</si>
  <si>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</si>
  <si>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</si>
  <si>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</si>
  <si>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</si>
  <si>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</si>
  <si>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</si>
  <si>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</si>
  <si>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</si>
  <si>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</si>
  <si>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</si>
  <si>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</si>
  <si>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</si>
  <si>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</si>
  <si>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</si>
  <si>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</si>
  <si>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</si>
  <si>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</si>
  <si>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</si>
  <si>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</si>
  <si>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</si>
  <si>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</si>
  <si>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</si>
  <si>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</si>
  <si>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</si>
  <si>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</si>
  <si>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</si>
  <si>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</si>
  <si>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</si>
  <si>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</si>
  <si>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</si>
  <si>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</si>
  <si>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</si>
  <si>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</si>
  <si>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</si>
  <si>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</si>
  <si>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</si>
  <si>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</si>
  <si>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</si>
  <si>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</si>
  <si>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</si>
  <si>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</si>
  <si>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</si>
  <si>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</si>
  <si>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</si>
  <si>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</si>
  <si>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</si>
  <si>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</si>
  <si>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</si>
  <si>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</si>
  <si>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</si>
  <si>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</si>
  <si>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</si>
  <si>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</si>
  <si>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</si>
  <si>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</si>
  <si>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</si>
  <si>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</si>
  <si>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</si>
  <si>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</si>
  <si>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</si>
  <si>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</si>
  <si>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</si>
  <si>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</si>
  <si>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</si>
  <si>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</si>
  <si>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</si>
  <si>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</si>
  <si>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</si>
  <si>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</si>
  <si>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</si>
  <si>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</si>
  <si>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</si>
  <si>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</si>
  <si>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</si>
  <si>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</si>
  <si>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</si>
  <si>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</si>
  <si>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</si>
  <si>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</si>
  <si>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</si>
  <si>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</si>
  <si>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</si>
  <si>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</si>
  <si>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</si>
  <si>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</si>
  <si>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</si>
  <si>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</si>
  <si>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</si>
  <si>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</si>
  <si>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</si>
  <si>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</si>
  <si>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</si>
  <si>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</si>
  <si>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</si>
  <si>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</si>
  <si>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</si>
  <si>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</si>
  <si>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</si>
  <si>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</si>
  <si>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</si>
  <si>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</si>
  <si>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</si>
  <si>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</si>
  <si>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</si>
  <si>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</si>
  <si>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</si>
  <si>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</si>
  <si>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</si>
  <si>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</si>
  <si>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</si>
  <si>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</si>
  <si>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</si>
  <si>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</si>
  <si>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</si>
  <si>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</si>
  <si>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</si>
  <si>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</si>
  <si>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</si>
  <si>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</si>
  <si>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</si>
  <si>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</si>
  <si>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</si>
  <si>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</si>
  <si>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</si>
  <si>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</si>
  <si>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</si>
  <si>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</si>
  <si>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</si>
  <si>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</si>
  <si>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</si>
  <si>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</si>
  <si>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</si>
  <si>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</si>
  <si>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</si>
  <si>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</si>
  <si>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</si>
  <si>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</si>
  <si>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</si>
  <si>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</si>
  <si>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</si>
  <si>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</si>
  <si>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</si>
  <si>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</si>
  <si>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</si>
  <si>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</si>
  <si>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</si>
  <si>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</si>
  <si>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</si>
  <si>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</si>
  <si>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</si>
  <si>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</si>
  <si>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</si>
  <si>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</si>
  <si>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</si>
  <si>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</si>
  <si>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</si>
  <si>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</si>
  <si>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</si>
  <si>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</si>
  <si>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</si>
  <si>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</si>
  <si>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</si>
  <si>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</si>
  <si>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</si>
  <si>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</si>
  <si>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</si>
  <si>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</si>
  <si>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</si>
  <si>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</si>
  <si>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</si>
  <si>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</si>
  <si>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</si>
  <si>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</si>
  <si>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</si>
  <si>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</si>
  <si>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</si>
  <si>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</si>
  <si>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</si>
  <si>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</si>
  <si>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</si>
  <si>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</si>
  <si>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</si>
  <si>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</si>
  <si>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</si>
  <si>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</si>
  <si>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</si>
  <si>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</si>
  <si>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</si>
  <si>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</si>
  <si>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</si>
  <si>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</si>
  <si>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</si>
  <si>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</si>
  <si>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</si>
  <si>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</si>
  <si>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</si>
  <si>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</si>
  <si>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</si>
  <si>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</si>
  <si>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</si>
  <si>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</si>
  <si>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</si>
  <si>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</si>
  <si>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</si>
  <si>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</si>
  <si>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</si>
  <si>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</si>
  <si>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</si>
  <si>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</si>
  <si>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</si>
  <si>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</si>
  <si>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</si>
  <si>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</si>
  <si>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</si>
  <si>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</si>
  <si>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</si>
  <si>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</si>
  <si>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</si>
  <si>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</si>
  <si>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</si>
  <si>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</si>
  <si>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</si>
  <si>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</si>
  <si>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</si>
  <si>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</si>
  <si>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</si>
  <si>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</si>
  <si>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</si>
  <si>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</si>
  <si>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</si>
  <si>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</si>
  <si>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</si>
  <si>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</si>
  <si>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</si>
  <si>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</si>
  <si>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</si>
  <si>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</si>
  <si>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</si>
  <si>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</si>
  <si>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</si>
  <si>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</si>
  <si>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</si>
  <si>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</si>
  <si>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</si>
  <si>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</si>
  <si>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</si>
  <si>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</si>
  <si>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</si>
  <si>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</si>
  <si>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</si>
  <si>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</si>
  <si>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</si>
  <si>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</si>
  <si>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</si>
  <si>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</si>
  <si>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</si>
  <si>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</si>
  <si>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</si>
  <si>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</si>
  <si>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</si>
  <si>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</si>
  <si>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</si>
  <si>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</si>
  <si>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</si>
  <si>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</si>
  <si>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</si>
  <si>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</si>
  <si>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</si>
  <si>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</si>
  <si>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</si>
  <si>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</si>
  <si>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</si>
  <si>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</si>
  <si>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</si>
  <si>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</si>
  <si>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</si>
  <si>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</si>
  <si>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</si>
  <si>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</si>
  <si>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</si>
  <si>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</si>
  <si>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</si>
  <si>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</si>
  <si>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</si>
  <si>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</si>
  <si>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</si>
  <si>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</si>
  <si>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</si>
  <si>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</si>
  <si>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</si>
  <si>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</si>
  <si>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</si>
  <si>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</si>
  <si>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</si>
  <si>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</si>
  <si>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</si>
  <si>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</si>
  <si>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</si>
  <si>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</si>
  <si>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</si>
  <si>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</si>
  <si>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</si>
  <si>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</si>
  <si>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</si>
  <si>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</si>
  <si>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</si>
  <si>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</si>
  <si>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</si>
  <si>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</si>
  <si>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</si>
  <si>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</si>
  <si>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</si>
  <si>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</si>
  <si>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</si>
  <si>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</si>
  <si>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</si>
  <si>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</si>
  <si>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</si>
  <si>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</si>
  <si>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</si>
  <si>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</si>
  <si>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</si>
  <si>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</si>
  <si>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</si>
  <si>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</si>
  <si>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</si>
  <si>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</si>
  <si>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</si>
  <si>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</si>
  <si>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</si>
  <si>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</si>
  <si>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</si>
  <si>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</si>
  <si>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</si>
  <si>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</si>
  <si>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</si>
  <si>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</si>
  <si>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</si>
  <si>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</si>
  <si>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</si>
  <si>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</si>
  <si>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</si>
  <si>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</si>
  <si>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</si>
  <si>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</si>
  <si>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</si>
  <si>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</si>
  <si>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</si>
  <si>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</si>
  <si>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</si>
  <si>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</si>
  <si>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</si>
  <si>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</si>
  <si>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</si>
  <si>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</si>
  <si>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</si>
  <si>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</si>
  <si>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</si>
  <si>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</si>
  <si>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</si>
  <si>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</si>
  <si>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</si>
  <si>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</si>
  <si>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</si>
  <si>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</si>
  <si>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</si>
  <si>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</si>
  <si>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</si>
  <si>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</si>
  <si>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</si>
  <si>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</si>
  <si>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</si>
  <si>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</si>
  <si>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</si>
  <si>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</si>
  <si>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</si>
  <si>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</si>
  <si>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</si>
  <si>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</si>
  <si>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</si>
  <si>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</si>
  <si>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</si>
  <si>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</si>
  <si>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</si>
  <si>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</si>
  <si>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</si>
  <si>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</si>
  <si>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</si>
  <si>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</si>
  <si>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</si>
  <si>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</si>
  <si>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</si>
  <si>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</si>
  <si>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</si>
  <si>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</si>
  <si>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</si>
  <si>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</si>
  <si>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</si>
  <si>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</si>
  <si>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</si>
  <si>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</si>
  <si>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</si>
  <si>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</si>
  <si>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</si>
  <si>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</si>
  <si>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</si>
  <si>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</si>
  <si>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</si>
  <si>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</si>
  <si>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</si>
  <si>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</si>
  <si>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</si>
  <si>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</si>
  <si>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</si>
  <si>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</si>
  <si>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</si>
  <si>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</si>
  <si>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</si>
  <si>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</si>
  <si>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</si>
  <si>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</si>
  <si>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</si>
  <si>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</si>
  <si>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</si>
  <si>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</si>
  <si>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</si>
  <si>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</si>
  <si>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</si>
  <si>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</si>
  <si>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</si>
  <si>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</si>
  <si>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</si>
  <si>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</si>
  <si>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</si>
  <si>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</si>
  <si>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</si>
  <si>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</si>
  <si>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</si>
  <si>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</si>
  <si>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</si>
  <si>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</si>
  <si>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</si>
  <si>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</si>
  <si>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</si>
  <si>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</si>
  <si>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</si>
  <si>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</si>
  <si>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</si>
  <si>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</si>
  <si>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</si>
  <si>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</si>
  <si>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</si>
  <si>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</si>
  <si>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</si>
  <si>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</si>
  <si>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</si>
  <si>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</si>
  <si>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</si>
  <si>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</si>
  <si>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</si>
  <si>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</si>
  <si>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</si>
  <si>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</si>
  <si>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</si>
  <si>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</si>
  <si>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</si>
  <si>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</si>
  <si>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</si>
  <si>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</si>
  <si>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</si>
  <si>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</si>
  <si>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</si>
  <si>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</si>
  <si>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</si>
  <si>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</si>
  <si>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</si>
  <si>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</si>
  <si>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</si>
  <si>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</si>
  <si>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</si>
  <si>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</si>
  <si>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</si>
  <si>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</si>
  <si>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</si>
  <si>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</si>
  <si>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</si>
  <si>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</si>
  <si>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</si>
  <si>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</si>
  <si>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</si>
  <si>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</si>
  <si>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</si>
  <si>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</si>
  <si>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</si>
  <si>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</si>
  <si>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</si>
  <si>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</si>
  <si>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</si>
  <si>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</si>
  <si>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</si>
  <si>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</si>
  <si>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</si>
  <si>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</si>
  <si>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</si>
  <si>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</si>
  <si>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</si>
  <si>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</si>
  <si>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</si>
  <si>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</si>
  <si>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</si>
  <si>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</si>
  <si>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</si>
  <si>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</si>
  <si>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</si>
  <si>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</si>
  <si>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</si>
  <si>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</si>
  <si>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</si>
  <si>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</si>
  <si>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</si>
  <si>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</si>
  <si>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</si>
  <si>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</si>
  <si>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</si>
  <si>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</si>
  <si>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</si>
  <si>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</si>
  <si>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</si>
  <si>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</si>
  <si>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</si>
  <si>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</si>
  <si>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</si>
  <si>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</si>
  <si>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</si>
  <si>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</si>
  <si>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</si>
  <si>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</si>
  <si>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</si>
  <si>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</si>
  <si>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</si>
  <si>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</si>
  <si>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</si>
  <si>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</si>
  <si>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</si>
  <si>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</si>
  <si>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</si>
  <si>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</si>
  <si>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</si>
  <si>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</si>
  <si>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</si>
  <si>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</si>
  <si>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</si>
  <si>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</si>
  <si>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</si>
  <si>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</si>
  <si>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</si>
  <si>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</si>
  <si>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</si>
  <si>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</si>
  <si>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</si>
  <si>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</si>
  <si>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</si>
  <si>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</si>
  <si>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</si>
  <si>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</si>
  <si>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</si>
  <si>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</si>
  <si>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</si>
  <si>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</si>
  <si>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</si>
  <si>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</si>
  <si>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</si>
  <si>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</si>
  <si>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</si>
  <si>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</si>
  <si>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</si>
  <si>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</si>
  <si>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</si>
  <si>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</si>
  <si>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</si>
  <si>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</si>
  <si>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</si>
  <si>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</si>
  <si>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</si>
  <si>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</si>
  <si>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</si>
  <si>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</si>
  <si>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</si>
  <si>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</si>
  <si>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</si>
  <si>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</si>
  <si>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</si>
  <si>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</si>
  <si>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</si>
  <si>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</si>
  <si>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</si>
  <si>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</si>
  <si>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</si>
  <si>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</si>
  <si>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</si>
  <si>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</si>
  <si>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</si>
  <si>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</si>
  <si>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</si>
  <si>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</si>
  <si>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</si>
  <si>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</si>
  <si>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</si>
  <si>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</si>
  <si>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</si>
  <si>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</si>
  <si>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</si>
  <si>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</si>
  <si>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</si>
  <si>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</si>
  <si>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</si>
  <si>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</si>
  <si>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</si>
  <si>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</si>
  <si>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</si>
  <si>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</si>
  <si>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</si>
  <si>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</si>
  <si>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</si>
  <si>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</si>
  <si>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</si>
  <si>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</si>
  <si>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</si>
  <si>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</si>
  <si>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</si>
  <si>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</si>
  <si>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</si>
  <si>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</si>
  <si>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</si>
  <si>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</si>
  <si>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</si>
  <si>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</si>
  <si>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</si>
  <si>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</si>
  <si>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</si>
  <si>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</si>
  <si>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</si>
  <si>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</si>
  <si>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</si>
  <si>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</si>
  <si>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</si>
  <si>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</si>
  <si>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</si>
  <si>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</si>
  <si>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</si>
  <si>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</si>
  <si>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</si>
  <si>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</si>
  <si>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</si>
  <si>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</si>
  <si>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</si>
  <si>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</si>
  <si>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</si>
  <si>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</si>
  <si>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</si>
  <si>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</si>
  <si>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</si>
  <si>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</si>
  <si>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</si>
  <si>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</si>
  <si>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</si>
  <si>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</si>
  <si>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</si>
  <si>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</si>
  <si>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</si>
  <si>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</si>
  <si>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</si>
  <si>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</si>
  <si>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</si>
  <si>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</si>
  <si>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</si>
  <si>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</si>
  <si>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</si>
  <si>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</si>
  <si>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</si>
  <si>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</si>
  <si>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</si>
  <si>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</si>
  <si>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</si>
  <si>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</si>
  <si>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</si>
  <si>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</si>
  <si>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</si>
  <si>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</si>
  <si>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</si>
  <si>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</si>
  <si>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</si>
  <si>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</si>
  <si>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</si>
  <si>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</si>
  <si>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</si>
  <si>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</si>
  <si>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</si>
  <si>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</si>
  <si>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</si>
  <si>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</si>
  <si>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</si>
  <si>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</si>
  <si>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</si>
  <si>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</si>
  <si>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</si>
  <si>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</si>
  <si>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</si>
  <si>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</si>
  <si>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</si>
  <si>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</si>
  <si>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</si>
  <si>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</si>
  <si>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</si>
  <si>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</si>
  <si>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</si>
  <si>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</si>
  <si>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</si>
  <si>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</si>
  <si>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</si>
  <si>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</si>
  <si>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</si>
  <si>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</si>
  <si>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</si>
  <si>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</si>
  <si>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</si>
  <si>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</si>
  <si>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</si>
  <si>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</si>
  <si>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</si>
  <si>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</si>
  <si>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</si>
  <si>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</si>
  <si>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</si>
  <si>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</si>
  <si>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</si>
  <si>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</si>
  <si>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</si>
  <si>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</si>
  <si>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</si>
  <si>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</si>
  <si>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</si>
  <si>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</si>
  <si>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</si>
  <si>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</si>
  <si>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</si>
  <si>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</si>
  <si>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</si>
  <si>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</si>
  <si>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</si>
  <si>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</si>
  <si>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</si>
  <si>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</si>
  <si>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</si>
  <si>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</si>
  <si>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</si>
  <si>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</si>
  <si>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</si>
  <si>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</si>
  <si>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</si>
  <si>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</si>
  <si>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</si>
  <si>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</si>
  <si>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</si>
  <si>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</si>
  <si>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</si>
  <si>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</si>
  <si>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</si>
  <si>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</si>
  <si>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</si>
  <si>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</si>
  <si>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</si>
  <si>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</si>
  <si>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</si>
  <si>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</si>
  <si>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</si>
  <si>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</si>
  <si>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</si>
  <si>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</si>
  <si>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</si>
  <si>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</si>
  <si>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</si>
  <si>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</si>
  <si>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</si>
  <si>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</si>
  <si>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</si>
  <si>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</si>
  <si>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</si>
  <si>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</si>
  <si>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</si>
  <si>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</si>
  <si>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</si>
  <si>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</si>
  <si>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</si>
  <si>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</si>
  <si>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</si>
  <si>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</si>
  <si>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</si>
  <si>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</si>
  <si>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</si>
  <si>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</si>
  <si>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</si>
  <si>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</si>
  <si>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</si>
  <si>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</si>
  <si>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</si>
  <si>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</si>
  <si>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</si>
  <si>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</si>
  <si>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</si>
  <si>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</si>
  <si>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</si>
  <si>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</si>
  <si>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</si>
  <si>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</si>
  <si>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</si>
  <si>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</si>
  <si>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</si>
  <si>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</si>
  <si>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</si>
  <si>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</si>
  <si>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</si>
  <si>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</si>
  <si>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</si>
  <si>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</si>
  <si>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</si>
  <si>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</si>
  <si>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</si>
  <si>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</si>
  <si>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</si>
  <si>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</si>
  <si>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</si>
  <si>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</si>
  <si>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</si>
  <si>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</si>
  <si>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</si>
  <si>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</si>
  <si>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</si>
  <si>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</si>
  <si>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</si>
  <si>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</si>
  <si>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</si>
  <si>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</si>
  <si>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</si>
  <si>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</si>
  <si>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</si>
  <si>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</si>
  <si>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</si>
  <si>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</si>
  <si>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</si>
  <si>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</si>
  <si>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</si>
  <si>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</si>
  <si>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</si>
  <si>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</si>
  <si>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</si>
  <si>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</si>
  <si>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</si>
  <si>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</si>
  <si>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</si>
  <si>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</si>
  <si>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</si>
  <si>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</si>
  <si>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</si>
  <si>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</si>
  <si>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</si>
  <si>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</si>
  <si>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</si>
  <si>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</si>
  <si>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</si>
  <si>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</si>
  <si>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</si>
  <si>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</si>
  <si>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</si>
  <si>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</si>
  <si>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</si>
  <si>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</si>
  <si>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</si>
  <si>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</si>
  <si>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</si>
  <si>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</si>
  <si>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</si>
  <si>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</si>
  <si>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</si>
  <si>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</si>
  <si>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</si>
  <si>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</si>
  <si>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</si>
  <si>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</si>
  <si>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</si>
  <si>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</si>
  <si>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</si>
  <si>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</si>
  <si>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</si>
  <si>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</si>
  <si>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</si>
  <si>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</si>
  <si>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</si>
  <si>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</si>
  <si>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</si>
  <si>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</si>
  <si>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</si>
  <si>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</si>
  <si>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</si>
  <si>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</si>
  <si>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</si>
  <si>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</si>
  <si>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</si>
  <si>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</si>
  <si>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</si>
  <si>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</si>
  <si>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</si>
  <si>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</si>
  <si>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</si>
  <si>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</si>
  <si>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</si>
  <si>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</si>
  <si>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</si>
  <si>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</si>
  <si>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</si>
  <si>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</si>
  <si>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</si>
  <si>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</si>
  <si>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</si>
  <si>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</si>
  <si>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</si>
  <si>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</si>
  <si>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</si>
  <si>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</si>
  <si>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</si>
  <si>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</si>
  <si>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</si>
  <si>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</si>
  <si>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</si>
  <si>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</si>
  <si>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</si>
  <si>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</si>
  <si>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</si>
  <si>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</si>
  <si>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</si>
  <si>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</si>
  <si>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</si>
  <si>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</si>
  <si>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</si>
  <si>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</si>
  <si>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</si>
  <si>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</si>
  <si>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</si>
  <si>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</si>
  <si>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</si>
  <si>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</si>
  <si>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</si>
  <si>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</si>
  <si>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</si>
  <si>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</si>
  <si>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</si>
  <si>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</si>
  <si>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</si>
  <si>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</si>
  <si>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</si>
  <si>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</si>
  <si>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</si>
  <si>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</si>
  <si>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</si>
  <si>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</si>
  <si>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</si>
  <si>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</si>
  <si>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</si>
  <si>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</si>
  <si>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</si>
  <si>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</si>
  <si>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</si>
  <si>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</si>
  <si>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</si>
  <si>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</si>
  <si>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</si>
  <si>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</si>
  <si>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</si>
  <si>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</si>
  <si>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</si>
  <si>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</si>
  <si>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</si>
  <si>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</si>
  <si>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</si>
  <si>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</si>
  <si>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</si>
  <si>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</si>
  <si>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</si>
  <si>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</si>
  <si>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</si>
  <si>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</si>
  <si>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</si>
  <si>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</si>
  <si>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</si>
  <si>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</si>
  <si>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</si>
  <si>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</si>
  <si>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</si>
  <si>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</si>
  <si>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</si>
  <si>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</si>
  <si>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</si>
  <si>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</si>
  <si>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</si>
  <si>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</si>
  <si>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</si>
  <si>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</si>
  <si>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</si>
  <si>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</si>
  <si>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</si>
  <si>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</si>
  <si>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</si>
  <si>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</si>
  <si>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</si>
  <si>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</si>
  <si>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</si>
  <si>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</si>
  <si>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</si>
  <si>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</si>
  <si>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</si>
  <si>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</si>
  <si>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</si>
  <si>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</si>
  <si>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</si>
  <si>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</si>
  <si>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</si>
  <si>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</si>
  <si>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</si>
  <si>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</si>
  <si>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</si>
  <si>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</si>
  <si>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</si>
  <si>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</si>
  <si>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</si>
  <si>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</si>
  <si>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</si>
  <si>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</si>
  <si>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</si>
  <si>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</si>
  <si>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</si>
  <si>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</si>
  <si>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</si>
  <si>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</si>
  <si>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</si>
  <si>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</si>
  <si>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</si>
  <si>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</si>
  <si>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</si>
  <si>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</si>
  <si>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</si>
  <si>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</si>
  <si>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</si>
  <si>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</si>
  <si>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</si>
  <si>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</si>
  <si>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</si>
  <si>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</si>
  <si>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</si>
  <si>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</si>
  <si>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</si>
  <si>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</si>
  <si>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</si>
  <si>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</si>
  <si>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</si>
  <si>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</si>
  <si>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</si>
  <si>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</si>
  <si>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</si>
  <si>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</si>
  <si>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</si>
  <si>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</si>
  <si>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</si>
  <si>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</si>
  <si>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</si>
  <si>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</si>
  <si>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</si>
  <si>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</si>
  <si>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</si>
  <si>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</si>
  <si>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</si>
  <si>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</si>
  <si>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</si>
  <si>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</si>
  <si>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</si>
  <si>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</si>
  <si>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</si>
  <si>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</si>
  <si>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</si>
  <si>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</si>
  <si>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</si>
  <si>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</si>
  <si>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</si>
  <si>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</si>
  <si>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</si>
  <si>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</si>
  <si>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</si>
  <si>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</si>
  <si>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</si>
  <si>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</si>
  <si>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</si>
  <si>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</si>
  <si>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</si>
  <si>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</si>
  <si>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</si>
  <si>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</si>
  <si>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</si>
  <si>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</si>
  <si>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</si>
  <si>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</si>
  <si>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</si>
  <si>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</si>
  <si>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</si>
  <si>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</si>
  <si>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</si>
  <si>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</si>
  <si>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</si>
  <si>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</si>
  <si>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</si>
  <si>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</si>
  <si>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</si>
  <si>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</si>
  <si>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</si>
  <si>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</si>
  <si>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</si>
  <si>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</si>
  <si>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</si>
  <si>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</si>
  <si>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</si>
  <si>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</si>
  <si>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</si>
  <si>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</si>
  <si>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</si>
  <si>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</si>
  <si>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</si>
  <si>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</si>
  <si>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</si>
  <si>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</si>
  <si>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</si>
  <si>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</si>
  <si>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</si>
  <si>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</si>
  <si>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</si>
  <si>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</si>
  <si>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</si>
  <si>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</si>
  <si>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</si>
  <si>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</si>
  <si>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</si>
  <si>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</si>
  <si>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</si>
  <si>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</si>
  <si>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</si>
  <si>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</si>
  <si>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</si>
  <si>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</si>
  <si>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</si>
  <si>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</si>
  <si>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</si>
  <si>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</si>
  <si>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</si>
  <si>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</si>
  <si>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</si>
  <si>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</si>
  <si>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</si>
  <si>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</si>
  <si>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</si>
  <si>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</si>
  <si>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</si>
  <si>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</si>
  <si>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</si>
  <si>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</si>
  <si>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</si>
  <si>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</si>
  <si>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</si>
  <si>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</si>
  <si>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</si>
  <si>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</si>
  <si>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</si>
  <si>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</si>
  <si>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</si>
  <si>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</si>
  <si>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</si>
  <si>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</si>
  <si>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</si>
  <si>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</si>
  <si>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</si>
  <si>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</si>
  <si>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</si>
  <si>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</si>
  <si>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</si>
  <si>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</si>
  <si>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</si>
  <si>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</si>
  <si>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</si>
  <si>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</si>
  <si>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</si>
  <si>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</si>
  <si>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</si>
  <si>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</si>
  <si>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</si>
  <si>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</si>
  <si>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</si>
  <si>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</si>
  <si>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</si>
  <si>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</si>
  <si>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</si>
  <si>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</si>
  <si>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</si>
  <si>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</si>
  <si>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</si>
  <si>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</si>
  <si>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</si>
  <si>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</si>
  <si>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</si>
  <si>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</si>
  <si>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</si>
  <si>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</si>
  <si>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</si>
  <si>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</si>
  <si>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</si>
  <si>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</si>
  <si>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</si>
  <si>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</si>
  <si>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</si>
  <si>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</si>
  <si>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</si>
  <si>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</si>
  <si>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</si>
  <si>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</si>
  <si>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</si>
  <si>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</si>
  <si>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</si>
  <si>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</si>
  <si>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</si>
  <si>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</si>
  <si>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</si>
  <si>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</si>
  <si>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</si>
  <si>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</si>
  <si>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</si>
  <si>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</si>
  <si>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</si>
  <si>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</si>
  <si>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</si>
  <si>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</si>
  <si>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</si>
  <si>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</si>
  <si>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</si>
  <si>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</si>
  <si>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</si>
  <si>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</si>
  <si>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</si>
  <si>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</si>
  <si>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</si>
  <si>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</si>
  <si>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</si>
  <si>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</si>
  <si>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</si>
  <si>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</si>
  <si>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</si>
  <si>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</si>
  <si>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</si>
  <si>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</si>
  <si>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</si>
  <si>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</si>
  <si>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</si>
  <si>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</si>
  <si>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</si>
  <si>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</si>
  <si>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</si>
  <si>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</si>
  <si>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</si>
  <si>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</si>
  <si>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</si>
  <si>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</si>
  <si>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</si>
  <si>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</si>
  <si>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</si>
  <si>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</si>
  <si>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</si>
  <si>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</si>
  <si>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</si>
  <si>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</si>
  <si>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</si>
  <si>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</si>
  <si>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</si>
  <si>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</si>
  <si>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</si>
  <si>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</si>
  <si>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</si>
  <si>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</si>
  <si>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</si>
  <si>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</si>
  <si>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</si>
  <si>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</si>
  <si>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</si>
  <si>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</si>
  <si>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</si>
  <si>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</si>
  <si>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</si>
  <si>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</si>
  <si>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</si>
  <si>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</si>
  <si>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</si>
  <si>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</si>
  <si>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</si>
  <si>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</si>
  <si>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</si>
  <si>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</si>
  <si>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</si>
  <si>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</si>
  <si>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</si>
  <si>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</si>
  <si>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</si>
  <si>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</si>
  <si>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</si>
  <si>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</si>
  <si>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</si>
  <si>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</si>
  <si>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</si>
  <si>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</si>
  <si>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</si>
  <si>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</si>
  <si>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</si>
  <si>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</si>
  <si>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</si>
  <si>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</si>
  <si>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</si>
  <si>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</si>
  <si>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</si>
  <si>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</si>
  <si>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</si>
  <si>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</si>
  <si>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</si>
  <si>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</si>
  <si>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</si>
  <si>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</si>
  <si>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</si>
  <si>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</si>
  <si>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</si>
  <si>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</si>
  <si>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</si>
  <si>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</si>
  <si>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</si>
  <si>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</si>
  <si>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</si>
  <si>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</si>
  <si>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</si>
  <si>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</si>
  <si>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</si>
  <si>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</si>
  <si>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</si>
  <si>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</si>
  <si>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</si>
  <si>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</si>
  <si>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</si>
  <si>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</si>
  <si>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</si>
  <si>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</si>
  <si>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</si>
  <si>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</si>
  <si>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</si>
  <si>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</si>
  <si>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</si>
  <si>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</si>
  <si>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</si>
  <si>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</si>
  <si>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</si>
  <si>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</si>
  <si>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</si>
  <si>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</si>
  <si>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</si>
  <si>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</si>
  <si>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</si>
  <si>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</si>
  <si>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</si>
  <si>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</si>
  <si>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</si>
  <si>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</si>
  <si>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</si>
  <si>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</si>
  <si>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</si>
  <si>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</si>
  <si>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</si>
  <si>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</si>
  <si>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</si>
  <si>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</si>
  <si>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</si>
  <si>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</si>
  <si>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</si>
  <si>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</si>
  <si>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</si>
  <si>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</si>
  <si>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</si>
  <si>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</si>
  <si>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</si>
  <si>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</si>
  <si>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</si>
  <si>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</si>
  <si>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</si>
  <si>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</si>
  <si>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</si>
  <si>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</si>
  <si>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</si>
  <si>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</si>
  <si>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</si>
  <si>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</si>
  <si>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</si>
  <si>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</si>
  <si>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</si>
  <si>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</si>
  <si>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</si>
  <si>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</si>
  <si>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</si>
  <si>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</si>
  <si>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</si>
  <si>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</si>
  <si>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</si>
  <si>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</si>
  <si>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</si>
  <si>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</si>
  <si>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</si>
  <si>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</si>
  <si>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</si>
  <si>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</si>
  <si>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</si>
  <si>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</si>
  <si>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</si>
  <si>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</si>
  <si>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</si>
  <si>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</si>
  <si>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</si>
  <si>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</si>
  <si>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</si>
  <si>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</si>
  <si>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</si>
  <si>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</si>
  <si>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</si>
  <si>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</si>
  <si>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</si>
  <si>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</si>
  <si>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</si>
  <si>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</si>
  <si>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</si>
  <si>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</si>
  <si>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</si>
  <si>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</si>
  <si>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</si>
  <si>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</si>
  <si>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</si>
  <si>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</si>
  <si>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</si>
  <si>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</si>
  <si>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</si>
  <si>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</si>
  <si>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</si>
  <si>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</si>
  <si>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</si>
  <si>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</si>
  <si>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</si>
  <si>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</si>
  <si>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</si>
  <si>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</si>
  <si>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</si>
  <si>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</si>
  <si>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</si>
  <si>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</si>
  <si>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</si>
  <si>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</si>
  <si>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</si>
  <si>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</si>
  <si>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</si>
  <si>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</si>
  <si>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</si>
  <si>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</si>
  <si>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</si>
  <si>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</si>
  <si>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</si>
  <si>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</si>
  <si>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</si>
  <si>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</si>
  <si>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</si>
  <si>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</si>
  <si>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</si>
  <si>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</si>
  <si>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</si>
  <si>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</si>
  <si>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</si>
  <si>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</si>
  <si>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</si>
  <si>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</si>
  <si>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</si>
  <si>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</si>
  <si>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</si>
  <si>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</si>
  <si>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</si>
  <si>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</si>
  <si>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</si>
  <si>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</si>
  <si>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</si>
  <si>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</si>
  <si>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</si>
  <si>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</si>
  <si>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</si>
  <si>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</si>
  <si>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</si>
  <si>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</si>
  <si>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</si>
  <si>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</si>
  <si>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</si>
  <si>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</si>
  <si>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</si>
  <si>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</si>
  <si>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</si>
  <si>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</si>
  <si>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</si>
  <si>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</si>
  <si>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</si>
  <si>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</si>
  <si>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</si>
  <si>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</si>
  <si>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</si>
  <si>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</si>
  <si>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</si>
  <si>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</si>
  <si>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</si>
  <si>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</si>
  <si>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</si>
  <si>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</si>
  <si>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</si>
  <si>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</si>
  <si>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</si>
  <si>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</si>
  <si>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</si>
  <si>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</si>
  <si>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</si>
  <si>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</si>
  <si>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</si>
  <si>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</si>
  <si>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</si>
  <si>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</si>
  <si>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</si>
  <si>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</si>
  <si>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</si>
  <si>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</si>
  <si>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</si>
  <si>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</si>
  <si>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</si>
  <si>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</si>
  <si>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</si>
  <si>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</si>
  <si>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</si>
  <si>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</si>
  <si>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</si>
  <si>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</si>
  <si>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</si>
  <si>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</si>
  <si>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</si>
  <si>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</si>
  <si>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</si>
  <si>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</si>
  <si>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</si>
  <si>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</si>
  <si>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</si>
  <si>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</si>
  <si>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</si>
  <si>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</si>
  <si>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</si>
  <si>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</si>
  <si>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</si>
  <si>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</si>
  <si>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</si>
  <si>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</si>
  <si>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</si>
  <si>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</si>
  <si>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</si>
  <si>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</si>
  <si>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</si>
  <si>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</si>
  <si>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</si>
  <si>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</si>
  <si>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</si>
  <si>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</si>
  <si>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</si>
  <si>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</si>
  <si>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</si>
  <si>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</si>
  <si>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</si>
  <si>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</si>
  <si>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</si>
  <si>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</si>
  <si>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</si>
  <si>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</si>
  <si>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</si>
  <si>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</si>
  <si>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</si>
  <si>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</si>
  <si>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</si>
  <si>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</si>
  <si>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</si>
  <si>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</si>
  <si>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</si>
  <si>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</si>
  <si>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</si>
  <si>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</si>
  <si>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</si>
  <si>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</si>
  <si>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</si>
  <si>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</si>
  <si>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</si>
  <si>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</si>
  <si>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</si>
  <si>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</si>
  <si>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</si>
  <si>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</si>
  <si>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</si>
  <si>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</si>
  <si>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</si>
  <si>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</si>
  <si>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</si>
  <si>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</si>
  <si>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</si>
  <si>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</si>
  <si>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</si>
  <si>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</si>
  <si>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</si>
  <si>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</si>
  <si>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</si>
  <si>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</si>
  <si>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</si>
  <si>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</si>
  <si>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</si>
  <si>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</si>
  <si>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</si>
  <si>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</si>
  <si>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</si>
  <si>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</si>
  <si>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</si>
  <si>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</si>
  <si>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</si>
  <si>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</si>
  <si>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</si>
  <si>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</si>
  <si>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</si>
  <si>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</si>
  <si>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</si>
  <si>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</si>
  <si>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</si>
  <si>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</si>
  <si>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</si>
  <si>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</si>
  <si>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</si>
  <si>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</si>
  <si>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</si>
  <si>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</si>
  <si>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</si>
  <si>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</si>
  <si>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</si>
  <si>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</si>
  <si>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</si>
  <si>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</si>
  <si>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</si>
  <si>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</si>
  <si>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</si>
  <si>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</si>
  <si>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</si>
  <si>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</si>
  <si>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</si>
  <si>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</si>
  <si>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</si>
  <si>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</si>
  <si>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</si>
  <si>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</si>
  <si>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</si>
  <si>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</si>
  <si>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</si>
  <si>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</si>
  <si>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</si>
  <si>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</si>
  <si>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</si>
  <si>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</si>
  <si>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</si>
  <si>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</si>
  <si>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</si>
  <si>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</si>
  <si>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</si>
  <si>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</si>
  <si>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</si>
  <si>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</si>
  <si>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</si>
  <si>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</si>
  <si>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</si>
  <si>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</si>
  <si>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</si>
  <si>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</si>
  <si>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</si>
  <si>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</si>
  <si>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</si>
  <si>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</si>
  <si>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</si>
  <si>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</si>
  <si>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</si>
  <si>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</si>
  <si>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</si>
  <si>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</si>
  <si>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</si>
  <si>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</si>
  <si>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</si>
  <si>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</si>
  <si>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</si>
  <si>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</si>
  <si>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</si>
  <si>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</si>
  <si>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</si>
  <si>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</si>
  <si>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</si>
  <si>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</si>
  <si>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</si>
  <si>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</si>
  <si>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</si>
  <si>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</si>
  <si>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</si>
  <si>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</si>
  <si>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</si>
  <si>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</si>
  <si>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</si>
  <si>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</si>
  <si>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</si>
  <si>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</si>
  <si>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</si>
  <si>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</si>
  <si>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</si>
  <si>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</si>
  <si>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</si>
  <si>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</si>
  <si>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</si>
  <si>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</si>
  <si>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</si>
  <si>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</si>
  <si>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</si>
  <si>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</si>
  <si>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</si>
  <si>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</si>
  <si>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</si>
  <si>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</si>
  <si>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</si>
  <si>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</si>
  <si>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</si>
  <si>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</si>
  <si>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</si>
  <si>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</si>
  <si>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</si>
  <si>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</si>
  <si>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</si>
  <si>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</si>
  <si>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</si>
  <si>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</si>
  <si>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</si>
  <si>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</si>
  <si>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</si>
  <si>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</si>
  <si>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</si>
  <si>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</si>
  <si>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</si>
  <si>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</si>
  <si>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</si>
  <si>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</si>
  <si>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</si>
  <si>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</si>
  <si>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</si>
  <si>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</si>
  <si>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</si>
  <si>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</si>
  <si>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</si>
  <si>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</si>
  <si>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</si>
  <si>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</si>
  <si>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</si>
  <si>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</si>
  <si>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</si>
  <si>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</si>
  <si>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</si>
  <si>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</si>
  <si>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</si>
  <si>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</si>
  <si>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</si>
  <si>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</si>
  <si>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</si>
  <si>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</si>
  <si>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</si>
  <si>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</si>
  <si>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</si>
  <si>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</si>
  <si>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</si>
  <si>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</si>
  <si>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</si>
  <si>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</si>
  <si>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</si>
  <si>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</si>
  <si>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</si>
  <si>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</si>
  <si>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</si>
  <si>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</si>
  <si>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</si>
  <si>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</si>
  <si>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</si>
  <si>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</si>
  <si>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</si>
  <si>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</si>
  <si>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</si>
  <si>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</si>
  <si>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</si>
  <si>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</si>
  <si>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</si>
  <si>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</si>
  <si>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</si>
  <si>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</si>
  <si>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</si>
  <si>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</si>
  <si>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</si>
  <si>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</si>
  <si>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</si>
  <si>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</si>
  <si>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</si>
  <si>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</si>
  <si>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</si>
  <si>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</si>
  <si>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</si>
  <si>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</si>
  <si>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</si>
  <si>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</si>
  <si>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</si>
  <si>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</si>
  <si>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</si>
  <si>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</si>
  <si>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</si>
  <si>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</si>
  <si>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</si>
  <si>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</si>
  <si>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</si>
  <si>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</si>
  <si>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</si>
  <si>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</si>
  <si>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</si>
  <si>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</si>
  <si>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</si>
  <si>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</si>
  <si>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</si>
  <si>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</si>
  <si>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</si>
  <si>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</si>
  <si>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</si>
  <si>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</si>
  <si>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</si>
  <si>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</si>
  <si>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</si>
  <si>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</si>
  <si>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</si>
  <si>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</si>
  <si>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</si>
  <si>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</si>
  <si>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</si>
  <si>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</si>
  <si>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</si>
  <si>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</si>
  <si>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</si>
  <si>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</si>
  <si>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</si>
  <si>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</si>
  <si>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</si>
  <si>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</si>
  <si>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</si>
  <si>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</si>
  <si>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</si>
  <si>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</si>
  <si>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</si>
  <si>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</si>
  <si>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</si>
  <si>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</si>
  <si>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</si>
  <si>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</si>
  <si>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</si>
  <si>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</si>
  <si>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</si>
  <si>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</si>
  <si>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</si>
  <si>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</si>
  <si>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</si>
  <si>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</si>
  <si>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</si>
  <si>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</si>
  <si>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</si>
  <si>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</si>
  <si>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</si>
  <si>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</si>
  <si>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</si>
  <si>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</si>
  <si>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</si>
  <si>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</si>
  <si>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</si>
  <si>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</si>
  <si>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</si>
  <si>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</si>
  <si>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</si>
  <si>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</si>
  <si>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</si>
  <si>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</si>
  <si>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</si>
  <si>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</si>
  <si>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</si>
  <si>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</si>
  <si>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</si>
  <si>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</si>
  <si>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</si>
  <si>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</si>
  <si>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</si>
  <si>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</si>
  <si>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</si>
  <si>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</si>
  <si>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</si>
  <si>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</si>
  <si>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</si>
  <si>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</si>
  <si>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</si>
  <si>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</si>
  <si>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</si>
  <si>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</si>
  <si>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</si>
  <si>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</si>
  <si>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</si>
  <si>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</si>
  <si>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</si>
  <si>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</si>
  <si>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</si>
  <si>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</si>
  <si>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</si>
  <si>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</si>
  <si>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</si>
  <si>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</si>
  <si>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</si>
  <si>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</si>
  <si>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</si>
  <si>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</si>
  <si>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</si>
  <si>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</si>
  <si>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</si>
  <si>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</si>
  <si>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</si>
  <si>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</si>
  <si>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</si>
  <si>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</si>
  <si>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</si>
  <si>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</si>
  <si>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</si>
  <si>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</si>
  <si>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</si>
  <si>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</si>
  <si>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</si>
  <si>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</si>
  <si>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</si>
  <si>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</si>
  <si>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</si>
  <si>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</si>
  <si>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</si>
  <si>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</si>
  <si>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</si>
  <si>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</si>
  <si>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</si>
  <si>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</si>
  <si>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</si>
  <si>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</si>
  <si>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</si>
  <si>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</si>
  <si>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</si>
  <si>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</si>
  <si>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</si>
  <si>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</si>
  <si>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</si>
  <si>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</si>
  <si>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</si>
  <si>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</si>
  <si>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</si>
  <si>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</si>
  <si>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</si>
  <si>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</si>
  <si>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</si>
  <si>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</si>
  <si>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</si>
  <si>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</si>
  <si>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</si>
  <si>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</si>
  <si>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</si>
  <si>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</si>
  <si>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</si>
  <si>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</si>
  <si>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</si>
  <si>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</si>
  <si>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</si>
  <si>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</si>
  <si>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</si>
  <si>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</si>
  <si>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</si>
  <si>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</si>
  <si>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</si>
  <si>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</si>
  <si>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</si>
  <si>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</si>
  <si>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</si>
  <si>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</si>
  <si>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</si>
  <si>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</si>
  <si>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</si>
  <si>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</si>
  <si>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</si>
  <si>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</si>
  <si>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</si>
  <si>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</si>
  <si>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</si>
  <si>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</si>
  <si>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</si>
  <si>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</si>
  <si>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</si>
  <si>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</si>
  <si>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</si>
  <si>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</si>
  <si>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</si>
  <si>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</si>
  <si>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</si>
  <si>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</si>
  <si>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</si>
  <si>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</si>
  <si>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</si>
  <si>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</si>
  <si>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</si>
  <si>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</si>
  <si>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</si>
  <si>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</si>
  <si>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</si>
  <si>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</si>
  <si>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</si>
  <si>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</si>
  <si>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</si>
  <si>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</si>
  <si>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</si>
  <si>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</si>
  <si>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</si>
  <si>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</si>
  <si>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</si>
  <si>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</si>
  <si>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</si>
  <si>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</si>
  <si>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</si>
  <si>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</si>
  <si>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</si>
  <si>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</si>
  <si>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</si>
  <si>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</si>
  <si>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</si>
  <si>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</si>
  <si>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</si>
  <si>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</si>
  <si>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</si>
  <si>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</si>
  <si>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</si>
  <si>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</si>
  <si>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</si>
  <si>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</si>
  <si>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</si>
  <si>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</si>
  <si>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</si>
  <si>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</si>
  <si>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</si>
  <si>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</si>
  <si>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</si>
  <si>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</si>
  <si>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</si>
  <si>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</si>
  <si>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</si>
  <si>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</si>
  <si>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</si>
  <si>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</si>
  <si>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</si>
  <si>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</si>
  <si>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</si>
  <si>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</si>
  <si>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</si>
  <si>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</si>
  <si>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</si>
  <si>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</si>
  <si>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</si>
  <si>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</si>
  <si>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</si>
  <si>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</si>
  <si>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</si>
  <si>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</si>
  <si>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</si>
  <si>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</si>
  <si>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</si>
  <si>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</si>
  <si>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</si>
  <si>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</si>
  <si>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</si>
  <si>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</si>
  <si>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</si>
  <si>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</si>
  <si>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</si>
  <si>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</si>
  <si>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</si>
  <si>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</si>
  <si>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</si>
  <si>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</si>
  <si>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</si>
  <si>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</si>
  <si>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</si>
  <si>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</si>
  <si>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</si>
  <si>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</si>
  <si>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</si>
  <si>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</si>
  <si>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</si>
  <si>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</si>
  <si>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</si>
  <si>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</si>
  <si>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</si>
  <si>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</si>
  <si>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</si>
  <si>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</si>
  <si>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</si>
  <si>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</si>
  <si>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</si>
  <si>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</si>
  <si>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</si>
  <si>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</si>
  <si>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</si>
  <si>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</si>
  <si>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</si>
  <si>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</si>
  <si>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</si>
  <si>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</si>
  <si>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</si>
  <si>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</si>
  <si>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</si>
  <si>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</si>
  <si>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</si>
  <si>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</si>
  <si>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</si>
  <si>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</si>
  <si>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</si>
  <si>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</si>
  <si>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</si>
  <si>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</si>
  <si>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</si>
  <si>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</si>
  <si>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</si>
  <si>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</si>
  <si>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</si>
  <si>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</si>
  <si>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</si>
  <si>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</si>
  <si>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</si>
  <si>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</si>
  <si>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</si>
  <si>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</si>
  <si>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</si>
  <si>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</si>
  <si>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</si>
  <si>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</si>
  <si>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</si>
  <si>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</si>
  <si>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</si>
  <si>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</si>
  <si>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</si>
  <si>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</si>
  <si>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</si>
  <si>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</si>
  <si>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</si>
  <si>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</si>
  <si>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</si>
  <si>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</si>
  <si>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</si>
  <si>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</si>
  <si>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</si>
  <si>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</si>
  <si>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</si>
  <si>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</si>
  <si>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</si>
  <si>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</si>
  <si>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</si>
  <si>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</si>
  <si>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</si>
  <si>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</si>
  <si>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</si>
  <si>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</si>
  <si>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</si>
  <si>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</si>
  <si>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</si>
  <si>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</si>
  <si>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</si>
  <si>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</si>
  <si>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</si>
  <si>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</si>
  <si>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</si>
  <si>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</si>
  <si>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</si>
  <si>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</si>
  <si>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</si>
  <si>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</si>
  <si>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</si>
  <si>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</si>
  <si>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</si>
  <si>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</si>
  <si>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</si>
  <si>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</si>
  <si>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</si>
  <si>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</si>
  <si>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</si>
  <si>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</si>
  <si>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</si>
  <si>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</si>
  <si>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</si>
  <si>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</si>
  <si>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</si>
  <si>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</si>
  <si>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</si>
  <si>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</si>
  <si>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</si>
  <si>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</si>
  <si>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</si>
  <si>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</si>
  <si>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</si>
  <si>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</si>
  <si>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</si>
  <si>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</si>
  <si>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</si>
  <si>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</si>
  <si>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</si>
  <si>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</si>
  <si>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</si>
  <si>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</si>
  <si>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</si>
  <si>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</si>
  <si>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</si>
  <si>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</si>
  <si>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</si>
  <si>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</si>
  <si>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</si>
  <si>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</si>
  <si>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</si>
  <si>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</si>
  <si>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</si>
  <si>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</si>
  <si>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</si>
  <si>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</si>
  <si>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</si>
  <si>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</si>
  <si>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</si>
  <si>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</si>
  <si>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</si>
  <si>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</si>
  <si>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</si>
  <si>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</si>
  <si>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</si>
  <si>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</si>
  <si>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</si>
  <si>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</si>
  <si>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</si>
  <si>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</si>
  <si>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</si>
  <si>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</si>
  <si>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</si>
  <si>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</si>
  <si>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</si>
  <si>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</si>
  <si>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</si>
  <si>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</si>
  <si>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</si>
  <si>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</si>
  <si>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</si>
  <si>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</si>
  <si>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</si>
  <si>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</si>
  <si>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</si>
  <si>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</si>
  <si>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</si>
  <si>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</si>
  <si>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</si>
  <si>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</si>
  <si>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</si>
  <si>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</si>
  <si>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</si>
  <si>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</si>
  <si>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</si>
  <si>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</si>
  <si>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</si>
  <si>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</si>
  <si>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</si>
  <si>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</si>
  <si>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</si>
  <si>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</si>
  <si>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</si>
  <si>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</si>
  <si>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</si>
  <si>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</si>
  <si>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</si>
  <si>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</si>
  <si>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</si>
  <si>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</si>
  <si>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</si>
  <si>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</si>
  <si>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</si>
  <si>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</si>
  <si>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</si>
  <si>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</si>
  <si>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</si>
  <si>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</si>
  <si>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</si>
  <si>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</si>
  <si>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</si>
  <si>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</si>
  <si>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</si>
  <si>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</si>
  <si>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</si>
  <si>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</si>
  <si>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</si>
  <si>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</si>
  <si>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</si>
  <si>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</si>
  <si>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</si>
  <si>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</si>
  <si>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</si>
  <si>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</si>
  <si>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</si>
  <si>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</si>
  <si>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</si>
  <si>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</si>
  <si>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</si>
  <si>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</si>
  <si>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</si>
  <si>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</si>
  <si>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</si>
  <si>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</si>
  <si>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</si>
  <si>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</si>
  <si>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</si>
  <si>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</si>
  <si>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</si>
  <si>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</si>
  <si>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</si>
  <si>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</si>
  <si>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</si>
  <si>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</si>
  <si>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</si>
  <si>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</si>
  <si>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</si>
  <si>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</si>
  <si>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</si>
  <si>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</si>
  <si>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</si>
  <si>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</si>
  <si>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</si>
  <si>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</si>
  <si>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</si>
  <si>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</si>
  <si>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</si>
  <si>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</si>
  <si>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</si>
  <si>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</si>
  <si>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</si>
  <si>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</si>
  <si>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</si>
  <si>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</si>
  <si>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</si>
  <si>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</si>
  <si>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</si>
  <si>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</si>
  <si>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</si>
  <si>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</si>
  <si>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</si>
  <si>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</si>
  <si>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</si>
  <si>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</si>
  <si>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</si>
  <si>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</si>
  <si>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</si>
  <si>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</si>
  <si>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</si>
  <si>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</si>
  <si>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</si>
  <si>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</si>
  <si>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</si>
  <si>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</si>
  <si>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</si>
  <si>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</si>
  <si>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</si>
  <si>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</si>
  <si>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</si>
  <si>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</si>
  <si>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</si>
  <si>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</si>
  <si>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</si>
  <si>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</si>
  <si>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</si>
  <si>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</si>
  <si>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</si>
  <si>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</si>
  <si>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</si>
  <si>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</si>
  <si>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</si>
  <si>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</si>
  <si>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</si>
  <si>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</si>
  <si>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</si>
  <si>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</si>
  <si>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</si>
  <si>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</si>
  <si>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</si>
  <si>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</si>
  <si>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</si>
  <si>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</si>
  <si>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</si>
  <si>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</si>
  <si>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</si>
  <si>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</si>
  <si>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</si>
  <si>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</si>
  <si>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</si>
  <si>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</si>
  <si>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</si>
  <si>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</si>
  <si>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</si>
  <si>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</si>
  <si>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</si>
  <si>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</si>
  <si>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</si>
  <si>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</si>
  <si>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</si>
  <si>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</si>
  <si>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</si>
  <si>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</si>
  <si>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</si>
  <si>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</si>
  <si>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</si>
  <si>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</si>
  <si>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</si>
  <si>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</si>
  <si>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</si>
  <si>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</si>
  <si>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</si>
  <si>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</si>
  <si>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</si>
  <si>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</si>
  <si>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</si>
  <si>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</si>
  <si>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</si>
  <si>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</si>
  <si>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</si>
  <si>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</si>
  <si>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</si>
  <si>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</si>
  <si>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</si>
  <si>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</si>
  <si>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</si>
  <si>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</si>
  <si>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</si>
  <si>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</si>
  <si>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</si>
  <si>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</si>
  <si>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</si>
  <si>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</si>
  <si>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</si>
  <si>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</si>
  <si>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</si>
  <si>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</si>
  <si>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</si>
  <si>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</si>
  <si>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</si>
  <si>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</si>
  <si>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</si>
  <si>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</si>
  <si>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</si>
  <si>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</si>
  <si>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</si>
  <si>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</si>
  <si>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</si>
  <si>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</si>
  <si>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</si>
  <si>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</si>
  <si>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</si>
  <si>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</si>
  <si>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</si>
  <si>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</si>
  <si>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</si>
  <si>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</si>
  <si>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</si>
  <si>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</si>
  <si>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</si>
  <si>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</si>
  <si>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</si>
  <si>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</si>
  <si>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</si>
  <si>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</si>
  <si>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</si>
  <si>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</si>
  <si>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</si>
  <si>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</si>
  <si>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</si>
  <si>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</si>
  <si>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</si>
  <si>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</si>
  <si>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</si>
  <si>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</si>
  <si>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</si>
  <si>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</si>
  <si>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</si>
  <si>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</si>
  <si>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</si>
  <si>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</si>
  <si>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</si>
  <si>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</si>
  <si>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</si>
  <si>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</si>
  <si>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</si>
  <si>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</si>
  <si>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</si>
  <si>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</si>
  <si>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</si>
  <si>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</si>
  <si>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</si>
  <si>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</si>
  <si>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</si>
  <si>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</si>
  <si>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</si>
  <si>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</si>
  <si>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</si>
  <si>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</si>
  <si>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</si>
  <si>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</si>
  <si>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</si>
  <si>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</si>
  <si>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</si>
  <si>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</si>
  <si>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</si>
  <si>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</si>
  <si>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</si>
  <si>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</si>
  <si>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</si>
  <si>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</si>
  <si>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</si>
  <si>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</si>
  <si>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</si>
  <si>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</si>
  <si>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</si>
  <si>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</si>
  <si>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</si>
  <si>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</si>
  <si>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</si>
  <si>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</si>
  <si>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</si>
  <si>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</si>
  <si>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</si>
  <si>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</si>
  <si>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</si>
  <si>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</si>
  <si>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</si>
  <si>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</si>
  <si>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</si>
  <si>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</si>
  <si>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</si>
  <si>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</si>
  <si>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</si>
  <si>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</si>
  <si>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</si>
  <si>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</si>
  <si>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</si>
  <si>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</si>
  <si>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</si>
  <si>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</si>
  <si>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</si>
  <si>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</si>
  <si>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</si>
  <si>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</si>
  <si>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</si>
  <si>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</si>
  <si>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</si>
  <si>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</si>
  <si>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</si>
  <si>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</si>
  <si>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</si>
  <si>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</si>
  <si>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</si>
  <si>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</si>
  <si>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</si>
  <si>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</si>
  <si>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</si>
  <si>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</si>
  <si>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</si>
  <si>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</si>
  <si>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</si>
  <si>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</si>
  <si>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</si>
  <si>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</si>
  <si>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</si>
  <si>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</si>
  <si>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</si>
  <si>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</si>
  <si>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</si>
  <si>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</si>
  <si>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</si>
  <si>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</si>
  <si>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</si>
  <si>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</si>
  <si>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</si>
  <si>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</si>
  <si>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</si>
  <si>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</si>
  <si>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</si>
  <si>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</si>
  <si>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</si>
  <si>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</si>
  <si>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</si>
  <si>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</si>
  <si>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</si>
  <si>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</si>
  <si>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</si>
  <si>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</si>
  <si>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</si>
  <si>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</si>
  <si>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</si>
  <si>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</si>
  <si>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</si>
  <si>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</si>
  <si>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</si>
  <si>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</si>
  <si>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</si>
  <si>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</si>
  <si>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</si>
  <si>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</si>
  <si>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</si>
  <si>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</si>
  <si>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</si>
  <si>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</si>
  <si>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</si>
  <si>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</si>
  <si>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</si>
  <si>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</si>
  <si>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</si>
  <si>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</si>
  <si>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</si>
  <si>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</si>
  <si>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</si>
  <si>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</si>
  <si>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</si>
  <si>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</si>
  <si>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</si>
  <si>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</si>
  <si>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</si>
  <si>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</si>
  <si>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</si>
  <si>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</si>
  <si>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</si>
  <si>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</si>
  <si>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</si>
  <si>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</si>
  <si>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</si>
  <si>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</si>
  <si>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</si>
  <si>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</si>
  <si>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</si>
  <si>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</si>
  <si>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</si>
  <si>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</si>
  <si>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</si>
  <si>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</si>
  <si>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</si>
  <si>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</si>
  <si>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</si>
  <si>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</si>
  <si>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</si>
  <si>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</si>
  <si>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</si>
  <si>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</si>
  <si>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</si>
  <si>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</si>
  <si>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</si>
  <si>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</si>
  <si>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</si>
  <si>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</si>
  <si>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</si>
  <si>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</si>
  <si>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</si>
  <si>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</si>
  <si>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</si>
  <si>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</si>
  <si>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</si>
  <si>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</si>
  <si>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</si>
  <si>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</si>
  <si>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</si>
  <si>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</si>
  <si>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</si>
  <si>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</si>
  <si>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</si>
  <si>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</si>
  <si>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</si>
  <si>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</si>
  <si>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</si>
  <si>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</si>
  <si>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</si>
  <si>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</si>
  <si>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</si>
  <si>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</si>
  <si>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</si>
  <si>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</si>
  <si>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</si>
  <si>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</si>
  <si>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</si>
  <si>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</si>
  <si>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</si>
  <si>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</si>
  <si>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</si>
  <si>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</si>
  <si>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</si>
  <si>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</si>
  <si>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</si>
  <si>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</si>
  <si>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</si>
  <si>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</si>
  <si>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</si>
  <si>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</si>
  <si>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</si>
  <si>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</si>
  <si>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</si>
  <si>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</si>
  <si>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</si>
  <si>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</si>
  <si>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</si>
  <si>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</si>
  <si>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</si>
  <si>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</si>
  <si>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</si>
  <si>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</si>
  <si>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</si>
  <si>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</si>
  <si>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</si>
  <si>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</si>
  <si>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</si>
  <si>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</si>
  <si>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</si>
  <si>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</si>
  <si>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</si>
  <si>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</si>
  <si>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</si>
  <si>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</si>
  <si>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</si>
  <si>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</si>
  <si>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</si>
  <si>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</si>
  <si>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</si>
  <si>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</si>
  <si>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</si>
  <si>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</si>
  <si>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</si>
  <si>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</si>
  <si>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</si>
  <si>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</si>
  <si>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</si>
  <si>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</si>
  <si>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</si>
  <si>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</si>
  <si>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</si>
  <si>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</si>
  <si>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</si>
  <si>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</si>
  <si>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</si>
  <si>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</si>
  <si>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</si>
  <si>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</si>
  <si>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</si>
  <si>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</si>
  <si>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</si>
  <si>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</si>
  <si>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</si>
  <si>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</si>
  <si>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</si>
  <si>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</si>
  <si>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</si>
  <si>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</si>
  <si>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</si>
  <si>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</si>
  <si>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</si>
  <si>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</si>
  <si>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</si>
  <si>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</si>
  <si>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</si>
  <si>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</si>
  <si>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</si>
  <si>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</si>
  <si>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</si>
  <si>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</si>
  <si>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</si>
  <si>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</si>
  <si>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</si>
  <si>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</si>
  <si>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</si>
  <si>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</si>
  <si>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</si>
  <si>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</si>
  <si>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</si>
  <si>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</si>
  <si>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</si>
  <si>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</si>
  <si>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</si>
  <si>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</si>
  <si>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</si>
  <si>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</si>
  <si>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</si>
  <si>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</si>
  <si>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</si>
  <si>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</si>
  <si>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</si>
  <si>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</si>
  <si>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</si>
  <si>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</si>
  <si>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</si>
  <si>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</si>
  <si>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</si>
  <si>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</si>
  <si>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</si>
  <si>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</si>
  <si>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</si>
  <si>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</si>
  <si>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</si>
  <si>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</si>
  <si>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</si>
  <si>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</si>
  <si>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</si>
  <si>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</si>
  <si>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</si>
  <si>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</si>
  <si>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</si>
  <si>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</si>
  <si>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</si>
  <si>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</si>
  <si>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</si>
  <si>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</si>
  <si>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</si>
  <si>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</si>
  <si>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</si>
  <si>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</si>
  <si>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</si>
  <si>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</si>
  <si>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</si>
  <si>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</si>
  <si>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</si>
  <si>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</si>
  <si>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</si>
  <si>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</si>
  <si>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</si>
  <si>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</si>
  <si>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</si>
  <si>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</si>
  <si>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</si>
  <si>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</si>
  <si>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</si>
  <si>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</si>
  <si>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</si>
  <si>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</si>
  <si>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</si>
  <si>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</si>
  <si>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</si>
  <si>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</si>
  <si>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</si>
  <si>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</si>
  <si>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</si>
  <si>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</si>
  <si>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</si>
  <si>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</si>
  <si>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</si>
  <si>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</si>
  <si>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</si>
  <si>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</si>
  <si>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</si>
  <si>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</si>
  <si>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</si>
  <si>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</si>
  <si>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</si>
  <si>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</si>
  <si>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</si>
  <si>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</si>
  <si>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</si>
  <si>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</si>
  <si>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</si>
  <si>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</si>
  <si>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</si>
  <si>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</si>
  <si>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</si>
  <si>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</si>
  <si>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</si>
  <si>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</si>
  <si>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</si>
  <si>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</si>
  <si>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</si>
  <si>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</si>
  <si>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</si>
  <si>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</si>
  <si>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</si>
  <si>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</si>
  <si>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</si>
  <si>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</si>
  <si>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</si>
  <si>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</si>
  <si>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</si>
  <si>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</si>
  <si>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</si>
  <si>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</si>
  <si>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</si>
  <si>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</si>
  <si>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</si>
  <si>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</si>
  <si>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</si>
  <si>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</si>
  <si>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</si>
  <si>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</si>
  <si>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</si>
  <si>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</si>
  <si>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</si>
  <si>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</si>
  <si>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</si>
  <si>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</si>
  <si>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</si>
  <si>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</si>
  <si>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</si>
  <si>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</si>
  <si>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</si>
  <si>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</si>
  <si>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</si>
  <si>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</si>
  <si>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</si>
  <si>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</si>
  <si>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</si>
  <si>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</si>
  <si>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</si>
  <si>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</si>
  <si>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</si>
  <si>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</si>
  <si>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</si>
  <si>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</si>
  <si>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</si>
  <si>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</si>
  <si>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</si>
  <si>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</si>
  <si>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</si>
  <si>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</si>
  <si>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</si>
  <si>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</si>
  <si>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</si>
  <si>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</si>
  <si>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</si>
  <si>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</si>
  <si>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</si>
  <si>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</si>
  <si>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</si>
  <si>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</si>
  <si>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</si>
  <si>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</si>
  <si>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</si>
  <si>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</si>
  <si>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</si>
  <si>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</si>
  <si>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</si>
  <si>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</si>
  <si>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</si>
  <si>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</si>
  <si>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</si>
  <si>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</si>
  <si>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</si>
  <si>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</si>
  <si>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</si>
  <si>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</si>
  <si>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</si>
  <si>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</si>
  <si>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</si>
  <si>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</si>
  <si>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</si>
  <si>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</si>
  <si>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</si>
  <si>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</si>
  <si>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</si>
  <si>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</si>
  <si>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</si>
  <si>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</si>
  <si>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</si>
  <si>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</si>
  <si>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</si>
  <si>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</si>
  <si>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</si>
  <si>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</si>
  <si>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</si>
  <si>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</si>
  <si>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</si>
  <si>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</si>
  <si>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</si>
  <si>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</si>
  <si>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</si>
  <si>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</si>
  <si>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</si>
  <si>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</si>
  <si>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</si>
  <si>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</si>
  <si>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</si>
  <si>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</si>
  <si>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</si>
  <si>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</si>
  <si>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</si>
  <si>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</si>
  <si>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</si>
  <si>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</si>
  <si>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</si>
  <si>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</si>
  <si>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</si>
  <si>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</si>
  <si>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</si>
  <si>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</si>
  <si>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</si>
  <si>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</si>
  <si>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</si>
  <si>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</si>
  <si>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</si>
  <si>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</si>
  <si>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</si>
  <si>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</si>
  <si>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</si>
  <si>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</si>
  <si>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</si>
  <si>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</si>
  <si>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</si>
  <si>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</si>
  <si>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</si>
  <si>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</si>
  <si>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</si>
  <si>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</si>
  <si>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</si>
  <si>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</si>
  <si>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</si>
  <si>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</si>
  <si>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</si>
  <si>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</si>
  <si>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</si>
  <si>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</si>
  <si>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</si>
  <si>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</si>
  <si>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</si>
  <si>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</si>
  <si>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</si>
  <si>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</si>
  <si>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</si>
  <si>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</si>
  <si>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</si>
  <si>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</si>
  <si>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</si>
  <si>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</si>
  <si>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</si>
  <si>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</si>
  <si>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</si>
  <si>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</si>
  <si>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</si>
  <si>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</si>
  <si>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</si>
  <si>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</si>
  <si>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</si>
  <si>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</si>
  <si>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</si>
  <si>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</si>
  <si>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</si>
  <si>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</si>
  <si>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</si>
  <si>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</si>
  <si>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</si>
  <si>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</si>
  <si>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</si>
  <si>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</si>
  <si>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</si>
  <si>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</si>
  <si>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</si>
  <si>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</si>
  <si>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</si>
  <si>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</si>
  <si>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</si>
  <si>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</si>
  <si>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</si>
  <si>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</si>
  <si>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</si>
  <si>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</si>
  <si>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</si>
  <si>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</si>
  <si>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</si>
  <si>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</si>
  <si>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</si>
  <si>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</si>
  <si>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</si>
  <si>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</si>
  <si>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</si>
  <si>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</si>
  <si>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</si>
  <si>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</si>
  <si>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</si>
  <si>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</si>
  <si>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</si>
  <si>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</si>
  <si>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</si>
  <si>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</si>
  <si>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</si>
  <si>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</si>
  <si>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</si>
  <si>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</si>
  <si>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</si>
  <si>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</si>
  <si>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</si>
  <si>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</si>
  <si>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</si>
  <si>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</si>
  <si>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</si>
  <si>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</si>
  <si>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</si>
  <si>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</si>
  <si>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</si>
  <si>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</si>
  <si>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</si>
  <si>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</si>
  <si>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</si>
  <si>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</si>
  <si>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</si>
  <si>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</si>
  <si>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</si>
  <si>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</si>
  <si>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</si>
  <si>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</si>
  <si>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</si>
  <si>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</si>
  <si>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</si>
  <si>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</si>
  <si>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</si>
  <si>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</si>
  <si>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</si>
  <si>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</si>
  <si>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</si>
  <si>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</si>
  <si>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</si>
  <si>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</si>
  <si>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</si>
  <si>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</si>
  <si>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</si>
  <si>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</si>
  <si>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</si>
  <si>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</si>
  <si>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</si>
  <si>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</si>
  <si>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</si>
  <si>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</si>
  <si>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</si>
  <si>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</si>
  <si>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</si>
  <si>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</si>
  <si>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</si>
  <si>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</si>
  <si>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</si>
  <si>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</si>
  <si>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</si>
  <si>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</si>
  <si>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</si>
  <si>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</si>
  <si>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</si>
  <si>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</si>
  <si>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</si>
  <si>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</si>
  <si>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</si>
  <si>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</si>
  <si>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</si>
  <si>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</si>
  <si>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</si>
  <si>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</si>
  <si>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</si>
  <si>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</si>
  <si>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</si>
  <si>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</si>
  <si>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</si>
  <si>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</si>
  <si>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</si>
  <si>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</si>
  <si>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</si>
  <si>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</si>
  <si>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</si>
  <si>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</si>
  <si>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</si>
  <si>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</si>
  <si>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</si>
  <si>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</si>
  <si>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</si>
  <si>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</si>
  <si>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</si>
  <si>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</si>
  <si>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</si>
  <si>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</si>
  <si>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</si>
  <si>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</si>
  <si>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</si>
  <si>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</si>
  <si>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</si>
  <si>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</si>
  <si>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</si>
  <si>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</si>
  <si>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</si>
  <si>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</si>
  <si>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</si>
  <si>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</si>
  <si>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</si>
  <si>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</si>
  <si>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</si>
  <si>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</si>
  <si>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</si>
  <si>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</si>
  <si>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</si>
  <si>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</si>
  <si>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</si>
  <si>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</si>
  <si>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</si>
  <si>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</si>
  <si>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</si>
  <si>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</si>
  <si>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</si>
  <si>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</si>
  <si>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</si>
  <si>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</si>
  <si>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</si>
  <si>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</si>
  <si>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</si>
  <si>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</si>
  <si>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</si>
  <si>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</si>
  <si>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</si>
  <si>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</si>
  <si>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</si>
  <si>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</si>
  <si>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</si>
  <si>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</si>
  <si>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</si>
  <si>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</si>
  <si>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</si>
  <si>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</si>
  <si>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</si>
  <si>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</si>
  <si>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</si>
  <si>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</si>
  <si>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</si>
  <si>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</si>
  <si>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</si>
  <si>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</si>
  <si>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</si>
  <si>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</si>
  <si>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</si>
  <si>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</si>
  <si>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</si>
  <si>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</si>
  <si>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</si>
  <si>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</si>
  <si>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</si>
  <si>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</si>
  <si>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</si>
  <si>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</si>
  <si>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</si>
  <si>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</si>
  <si>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</si>
  <si>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</si>
  <si>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</si>
  <si>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</si>
  <si>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</si>
  <si>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</si>
  <si>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</si>
  <si>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</si>
  <si>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</si>
  <si>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</si>
  <si>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</si>
  <si>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</si>
  <si>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</si>
  <si>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</si>
  <si>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</si>
  <si>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</si>
  <si>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</si>
  <si>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</si>
  <si>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</si>
  <si>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</si>
  <si>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</si>
  <si>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</si>
  <si>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</si>
  <si>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</si>
  <si>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</si>
  <si>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</si>
  <si>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</si>
  <si>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</si>
  <si>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</si>
  <si>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</si>
  <si>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</si>
  <si>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</si>
  <si>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</si>
  <si>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</si>
  <si>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</si>
  <si>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</si>
  <si>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</si>
  <si>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</si>
  <si>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</si>
  <si>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</si>
  <si>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</si>
  <si>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</si>
  <si>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</si>
  <si>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</si>
  <si>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</si>
  <si>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</si>
  <si>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</si>
  <si>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</si>
  <si>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</si>
  <si>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</si>
  <si>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</si>
  <si>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</si>
  <si>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</si>
  <si>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</si>
  <si>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</si>
  <si>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</si>
  <si>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</si>
  <si>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</si>
  <si>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</si>
  <si>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</si>
  <si>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</si>
  <si>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</si>
  <si>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</si>
  <si>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</si>
  <si>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</si>
  <si>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</si>
  <si>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</si>
  <si>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</si>
  <si>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</si>
  <si>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</si>
  <si>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</si>
  <si>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</si>
  <si>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</si>
  <si>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</si>
  <si>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</si>
  <si>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</si>
  <si>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</si>
  <si>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</si>
  <si>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</si>
  <si>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</si>
  <si>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</si>
  <si>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</si>
  <si>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</si>
  <si>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</si>
  <si>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</si>
  <si>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</si>
  <si>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</si>
  <si>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</si>
  <si>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</si>
  <si>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</si>
  <si>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</si>
  <si>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</si>
  <si>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</si>
  <si>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</si>
  <si>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</si>
  <si>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</si>
  <si>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</si>
  <si>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</si>
  <si>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</si>
  <si>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</si>
  <si>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</si>
  <si>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</si>
  <si>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</si>
  <si>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</si>
  <si>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</si>
  <si>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</si>
  <si>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</si>
  <si>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</si>
  <si>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</si>
  <si>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</si>
  <si>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</si>
  <si>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</si>
  <si>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</si>
  <si>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</si>
  <si>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</si>
  <si>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</si>
  <si>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</si>
  <si>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</si>
  <si>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</si>
  <si>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</si>
  <si>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</si>
  <si>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</si>
  <si>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</si>
  <si>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</si>
  <si>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</si>
  <si>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</si>
  <si>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</si>
  <si>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</si>
  <si>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</si>
  <si>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</si>
  <si>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</si>
  <si>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</si>
  <si>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</si>
  <si>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</si>
  <si>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</si>
  <si>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</si>
  <si>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</si>
  <si>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</si>
  <si>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</si>
  <si>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</si>
  <si>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</si>
  <si>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</si>
  <si>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</si>
  <si>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</si>
  <si>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</si>
  <si>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</si>
  <si>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</si>
  <si>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</si>
  <si>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</si>
  <si>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</si>
  <si>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</si>
  <si>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</si>
  <si>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</si>
  <si>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</si>
  <si>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</si>
  <si>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</si>
  <si>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</si>
  <si>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</si>
  <si>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</si>
  <si>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</si>
  <si>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</si>
  <si>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</si>
  <si>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</si>
  <si>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</si>
  <si>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</si>
  <si>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</si>
  <si>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</si>
  <si>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</si>
  <si>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</si>
  <si>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</si>
  <si>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</si>
  <si>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</si>
  <si>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</si>
  <si>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</si>
  <si>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</si>
  <si>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</si>
  <si>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</si>
  <si>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</si>
  <si>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</si>
  <si>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</si>
  <si>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</si>
  <si>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</si>
  <si>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</si>
  <si>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</si>
  <si>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</si>
  <si>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</si>
  <si>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</si>
  <si>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</si>
  <si>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</si>
  <si>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</si>
  <si>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</si>
  <si>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</si>
  <si>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</si>
  <si>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</si>
  <si>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</si>
  <si>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</si>
  <si>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</si>
  <si>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</si>
  <si>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</si>
  <si>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</si>
  <si>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</si>
  <si>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</si>
  <si>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</si>
  <si>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</si>
  <si>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</si>
  <si>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</si>
  <si>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</si>
  <si>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</si>
  <si>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</si>
  <si>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</si>
  <si>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</si>
  <si>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</si>
  <si>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</si>
  <si>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</si>
  <si>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</si>
  <si>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</si>
  <si>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</si>
  <si>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</si>
  <si>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</si>
  <si>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</si>
  <si>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</si>
  <si>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</si>
  <si>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</si>
  <si>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</si>
  <si>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</si>
  <si>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</si>
  <si>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</si>
  <si>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</si>
  <si>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</si>
  <si>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</si>
  <si>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</si>
  <si>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</si>
  <si>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</si>
  <si>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</si>
  <si>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</si>
  <si>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</si>
  <si>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</si>
  <si>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</si>
  <si>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</si>
  <si>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</si>
  <si>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</si>
  <si>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</si>
  <si>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</si>
  <si>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</si>
  <si>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</si>
  <si>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</si>
  <si>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</si>
  <si>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</si>
  <si>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</si>
  <si>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</si>
  <si>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</si>
  <si>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</si>
  <si>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</si>
  <si>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</si>
  <si>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</si>
  <si>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</si>
  <si>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</si>
  <si>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</si>
  <si>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</si>
  <si>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</si>
  <si>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</si>
  <si>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</si>
  <si>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</si>
  <si>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</si>
  <si>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</si>
  <si>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</si>
  <si>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</si>
  <si>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</si>
  <si>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</si>
  <si>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</si>
  <si>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</si>
  <si>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</si>
  <si>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</si>
  <si>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</si>
  <si>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</si>
  <si>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</si>
  <si>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</si>
  <si>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</si>
  <si>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</si>
  <si>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</si>
  <si>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</si>
  <si>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</si>
  <si>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</si>
  <si>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</si>
  <si>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</si>
  <si>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</si>
  <si>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</si>
  <si>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</si>
  <si>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</si>
  <si>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</si>
  <si>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</si>
  <si>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</si>
  <si>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</si>
  <si>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</si>
  <si>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</si>
  <si>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</si>
  <si>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</si>
  <si>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</si>
  <si>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</si>
  <si>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</si>
  <si>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</si>
  <si>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</si>
  <si>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</si>
  <si>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</si>
  <si>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</si>
  <si>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</si>
  <si>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</si>
  <si>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</si>
  <si>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</si>
  <si>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</si>
  <si>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</si>
  <si>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</si>
  <si>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</si>
  <si>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</si>
  <si>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</si>
  <si>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</si>
  <si>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</si>
  <si>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</si>
  <si>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</si>
  <si>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</si>
  <si>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</si>
  <si>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</si>
  <si>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</si>
  <si>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</si>
  <si>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</si>
  <si>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</si>
  <si>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</si>
  <si>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</si>
  <si>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</si>
  <si>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</si>
  <si>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</si>
  <si>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</si>
  <si>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</si>
  <si>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</si>
  <si>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</si>
  <si>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</si>
  <si>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</si>
  <si>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</si>
  <si>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</si>
  <si>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</si>
  <si>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</si>
  <si>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</si>
  <si>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</si>
  <si>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</si>
  <si>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</si>
  <si>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</si>
  <si>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</si>
  <si>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</si>
  <si>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</si>
  <si>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</si>
  <si>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</si>
  <si>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</si>
  <si>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</si>
  <si>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</si>
  <si>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</si>
  <si>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</si>
  <si>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</si>
  <si>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</si>
  <si>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</si>
  <si>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</si>
  <si>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</si>
  <si>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</si>
  <si>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</si>
  <si>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</si>
  <si>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</si>
  <si>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</si>
  <si>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</si>
  <si>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</si>
  <si>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</si>
  <si>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</si>
  <si>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</si>
  <si>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</si>
  <si>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</si>
  <si>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</si>
  <si>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</si>
  <si>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</si>
  <si>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</si>
  <si>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</si>
  <si>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</si>
  <si>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</si>
  <si>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</si>
  <si>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</si>
  <si>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</si>
  <si>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</si>
  <si>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</si>
  <si>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</si>
  <si>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</si>
  <si>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</si>
  <si>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</si>
  <si>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</si>
  <si>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</si>
  <si>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</si>
  <si>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</si>
  <si>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</si>
  <si>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</si>
  <si>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</si>
  <si>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</si>
  <si>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</si>
  <si>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</si>
  <si>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</si>
  <si>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</si>
  <si>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</si>
  <si>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</si>
  <si>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</si>
  <si>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</si>
  <si>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</si>
  <si>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</si>
  <si>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</si>
  <si>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</si>
  <si>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</si>
  <si>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</si>
  <si>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</si>
  <si>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</si>
  <si>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</si>
  <si>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</si>
  <si>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</si>
  <si>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</si>
  <si>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</si>
  <si>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</si>
  <si>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</si>
  <si>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</si>
  <si>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</si>
  <si>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</si>
  <si>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</si>
  <si>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</si>
  <si>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</si>
  <si>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</si>
  <si>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</si>
  <si>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</si>
  <si>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</si>
  <si>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</si>
  <si>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</si>
  <si>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</si>
  <si>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</si>
  <si>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</si>
  <si>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</si>
  <si>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</si>
  <si>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</si>
  <si>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</si>
  <si>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</si>
  <si>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</si>
  <si>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</si>
  <si>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</si>
  <si>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</si>
  <si>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</si>
  <si>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</si>
  <si>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</si>
  <si>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</si>
  <si>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</si>
  <si>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</si>
  <si>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</si>
  <si>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</si>
  <si>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</si>
  <si>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</si>
  <si>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</si>
  <si>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</si>
  <si>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</si>
  <si>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</si>
  <si>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</si>
  <si>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</si>
  <si>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</si>
  <si>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</si>
  <si>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</si>
  <si>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</si>
  <si>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</si>
  <si>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</si>
  <si>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</si>
  <si>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</si>
  <si>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</si>
  <si>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</si>
  <si>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</si>
  <si>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</si>
  <si>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</si>
  <si>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</si>
  <si>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</si>
  <si>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</si>
  <si>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</si>
  <si>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</si>
  <si>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</si>
  <si>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</si>
  <si>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</si>
  <si>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</si>
  <si>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</si>
  <si>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</si>
  <si>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</si>
  <si>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</si>
  <si>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</si>
  <si>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</si>
  <si>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</si>
  <si>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</si>
  <si>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</si>
  <si>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</si>
  <si>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</si>
  <si>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</si>
  <si>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</si>
  <si>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</si>
  <si>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</si>
  <si>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</si>
  <si>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</si>
  <si>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</si>
  <si>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</si>
  <si>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</si>
  <si>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</si>
  <si>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</si>
  <si>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</si>
  <si>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</si>
  <si>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</si>
  <si>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</si>
  <si>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</si>
  <si>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</si>
  <si>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</si>
  <si>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</si>
  <si>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</si>
  <si>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</si>
  <si>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</si>
  <si>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</si>
  <si>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</si>
  <si>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</si>
  <si>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</si>
  <si>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</si>
  <si>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</si>
  <si>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</si>
  <si>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</si>
  <si>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</si>
  <si>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</si>
  <si>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</si>
  <si>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</si>
  <si>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</si>
  <si>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</si>
  <si>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</si>
  <si>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</si>
  <si>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</si>
  <si>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</si>
  <si>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</si>
  <si>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</si>
  <si>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</si>
  <si>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</si>
  <si>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</si>
  <si>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</si>
  <si>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</si>
  <si>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</si>
  <si>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</si>
  <si>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</si>
  <si>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</si>
  <si>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</si>
  <si>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</si>
  <si>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</si>
  <si>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</si>
  <si>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</si>
  <si>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</si>
  <si>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</si>
  <si>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</si>
  <si>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</si>
  <si>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</si>
  <si>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</si>
  <si>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</si>
  <si>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</si>
  <si>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</si>
  <si>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</si>
  <si>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</si>
  <si>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</si>
  <si>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</si>
  <si>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</si>
  <si>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</si>
  <si>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</si>
  <si>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</si>
  <si>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</si>
  <si>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</si>
  <si>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</si>
  <si>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</si>
  <si>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</si>
  <si>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</si>
  <si>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</si>
  <si>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</si>
  <si>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</si>
  <si>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</si>
  <si>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</si>
  <si>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</si>
  <si>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</si>
  <si>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</si>
  <si>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</si>
  <si>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</si>
  <si>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</si>
  <si>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</si>
  <si>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</si>
  <si>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</si>
  <si>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</si>
  <si>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</si>
  <si>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</si>
  <si>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</si>
  <si>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</si>
  <si>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</si>
  <si>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</si>
  <si>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</si>
  <si>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</si>
  <si>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</si>
  <si>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</si>
  <si>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</si>
  <si>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</si>
  <si>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</si>
  <si>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</si>
  <si>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</si>
  <si>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</si>
  <si>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</si>
  <si>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</si>
  <si>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</si>
  <si>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</si>
  <si>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</si>
  <si>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</si>
  <si>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</si>
  <si>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</si>
  <si>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</si>
  <si>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</si>
  <si>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</si>
  <si>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</si>
  <si>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</si>
  <si>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</si>
  <si>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</si>
  <si>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</si>
  <si>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</si>
  <si>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</si>
  <si>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</si>
  <si>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</si>
  <si>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</si>
  <si>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</si>
  <si>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</si>
  <si>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</si>
  <si>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</si>
  <si>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</si>
  <si>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</si>
  <si>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</si>
  <si>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</si>
  <si>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</si>
  <si>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</si>
  <si>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</si>
  <si>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</si>
  <si>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</si>
  <si>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</si>
  <si>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</si>
  <si>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</si>
  <si>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</si>
  <si>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</si>
  <si>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</si>
  <si>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</si>
  <si>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</si>
  <si>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</si>
  <si>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</si>
  <si>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</si>
  <si>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</si>
  <si>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</si>
  <si>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</si>
  <si>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</si>
  <si>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</si>
  <si>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</si>
  <si>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</si>
  <si>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</si>
  <si>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</si>
  <si>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</si>
  <si>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</si>
  <si>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</si>
  <si>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</si>
  <si>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</si>
  <si>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</si>
  <si>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</si>
  <si>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</si>
  <si>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</si>
  <si>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</si>
  <si>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</si>
  <si>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</si>
  <si>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</si>
  <si>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</si>
  <si>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</si>
  <si>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</si>
  <si>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</si>
  <si>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</si>
  <si>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</si>
  <si>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</si>
  <si>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</si>
  <si>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</si>
  <si>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</si>
  <si>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</si>
  <si>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</si>
  <si>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</si>
  <si>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</si>
  <si>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</si>
  <si>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</si>
  <si>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</si>
  <si>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</si>
  <si>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</si>
  <si>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</si>
  <si>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</si>
  <si>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</si>
  <si>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</si>
  <si>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</si>
  <si>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</si>
  <si>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</si>
  <si>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</si>
  <si>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</si>
  <si>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</si>
  <si>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</si>
  <si>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</si>
  <si>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</si>
  <si>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</si>
  <si>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</si>
  <si>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</si>
  <si>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</si>
  <si>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</si>
  <si>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</si>
  <si>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</si>
  <si>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</si>
  <si>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</si>
  <si>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</si>
  <si>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</si>
  <si>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</si>
  <si>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</si>
  <si>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</si>
  <si>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</si>
  <si>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</si>
  <si>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</si>
  <si>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</si>
  <si>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</si>
  <si>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</si>
  <si>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</si>
  <si>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</si>
  <si>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</si>
  <si>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</si>
  <si>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</si>
  <si>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</si>
  <si>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</si>
  <si>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</si>
  <si>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</si>
  <si>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</si>
  <si>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</si>
  <si>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</si>
  <si>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</si>
  <si>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</si>
  <si>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</si>
  <si>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</si>
  <si>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</si>
  <si>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</si>
  <si>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</si>
  <si>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</si>
  <si>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</si>
  <si>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</si>
  <si>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</si>
  <si>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</si>
  <si>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</si>
  <si>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</si>
  <si>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</si>
  <si>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</si>
  <si>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</si>
  <si>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</si>
  <si>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</si>
  <si>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</si>
  <si>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</si>
  <si>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</si>
  <si>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</si>
  <si>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</si>
  <si>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</si>
  <si>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</si>
  <si>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</si>
  <si>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</si>
  <si>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</si>
  <si>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</si>
  <si>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</si>
  <si>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</si>
  <si>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</si>
  <si>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</si>
  <si>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</si>
  <si>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</si>
  <si>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</si>
  <si>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</si>
  <si>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</si>
  <si>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</si>
  <si>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</si>
  <si>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</si>
  <si>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</si>
  <si>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</si>
  <si>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</si>
  <si>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</si>
  <si>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</si>
  <si>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</si>
  <si>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</si>
  <si>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</si>
  <si>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</si>
  <si>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</si>
  <si>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</si>
  <si>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</si>
  <si>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</si>
  <si>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</si>
  <si>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</si>
  <si>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</si>
  <si>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</si>
  <si>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</si>
  <si>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</si>
  <si>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</si>
  <si>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</si>
  <si>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</si>
  <si>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</si>
  <si>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</si>
  <si>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</si>
  <si>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</si>
  <si>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</si>
  <si>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</si>
  <si>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</si>
  <si>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</si>
  <si>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</si>
  <si>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</si>
  <si>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</si>
  <si>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</si>
  <si>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</si>
  <si>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</si>
  <si>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</si>
  <si>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</si>
  <si>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</si>
  <si>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</si>
  <si>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</si>
  <si>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</si>
  <si>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</si>
  <si>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</si>
  <si>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</si>
  <si>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</si>
  <si>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</si>
  <si>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</si>
  <si>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</si>
  <si>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</si>
  <si>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</si>
  <si>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</si>
  <si>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</si>
  <si>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</si>
  <si>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</si>
  <si>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</si>
  <si>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</si>
  <si>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</si>
  <si>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</si>
  <si>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</si>
  <si>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</si>
  <si>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</si>
  <si>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</si>
  <si>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</si>
  <si>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</si>
  <si>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</si>
  <si>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</si>
  <si>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</si>
  <si>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</si>
  <si>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</si>
  <si>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</si>
  <si>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</si>
  <si>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</si>
  <si>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</si>
  <si>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</si>
  <si>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</si>
  <si>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</si>
  <si>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</si>
  <si>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</si>
  <si>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</si>
  <si>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</si>
  <si>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</si>
  <si>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</si>
  <si>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</si>
  <si>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</si>
  <si>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</si>
  <si>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</si>
  <si>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</si>
  <si>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</si>
  <si>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</si>
  <si>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</si>
  <si>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</si>
  <si>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</si>
  <si>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</si>
  <si>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</si>
  <si>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</si>
  <si>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</si>
  <si>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</si>
  <si>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</si>
  <si>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</si>
  <si>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</si>
  <si>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</si>
  <si>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</si>
  <si>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</si>
  <si>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</si>
  <si>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</si>
  <si>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</si>
  <si>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</si>
  <si>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</si>
  <si>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</si>
  <si>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</si>
  <si>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</si>
  <si>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</si>
  <si>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</si>
  <si>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</si>
  <si>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</si>
  <si>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</si>
  <si>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</si>
  <si>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</si>
  <si>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</si>
  <si>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</si>
  <si>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</si>
  <si>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</si>
  <si>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</si>
  <si>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</si>
  <si>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</si>
  <si>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</si>
  <si>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</si>
  <si>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</si>
  <si>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</si>
  <si>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</si>
  <si>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</si>
  <si>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</si>
  <si>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</si>
  <si>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</si>
  <si>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</si>
  <si>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</si>
  <si>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</si>
  <si>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</si>
  <si>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</si>
  <si>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</si>
  <si>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</si>
  <si>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</si>
  <si>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</si>
  <si>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</si>
  <si>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</si>
  <si>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</si>
  <si>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</si>
  <si>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</si>
  <si>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</si>
  <si>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</si>
  <si>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</si>
  <si>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</si>
  <si>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</si>
  <si>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</si>
  <si>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</si>
  <si>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</si>
  <si>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</si>
  <si>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</si>
  <si>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</si>
  <si>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</si>
  <si>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</si>
  <si>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</si>
  <si>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</si>
  <si>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</si>
  <si>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</si>
  <si>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</si>
  <si>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</si>
  <si>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</si>
  <si>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</si>
  <si>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</si>
  <si>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</si>
  <si>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</si>
  <si>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</si>
  <si>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</si>
  <si>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</si>
  <si>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</si>
  <si>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</si>
  <si>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</si>
  <si>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</si>
  <si>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</si>
  <si>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</si>
  <si>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</si>
  <si>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</si>
  <si>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</si>
  <si>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</si>
  <si>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</si>
  <si>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</si>
  <si>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</si>
  <si>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</si>
  <si>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</si>
  <si>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</si>
  <si>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</si>
  <si>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</si>
  <si>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</si>
  <si>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</si>
  <si>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</si>
  <si>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</si>
  <si>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</si>
  <si>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</si>
  <si>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</si>
  <si>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</si>
  <si>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</si>
  <si>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</si>
  <si>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</si>
  <si>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</si>
  <si>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</si>
  <si>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</si>
  <si>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</si>
  <si>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</si>
  <si>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</si>
  <si>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</si>
  <si>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</si>
  <si>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</si>
  <si>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</si>
  <si>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</si>
  <si>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</si>
  <si>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</si>
  <si>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</si>
  <si>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</si>
  <si>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</si>
  <si>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</si>
  <si>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</si>
  <si>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</si>
  <si>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</si>
  <si>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</si>
  <si>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</si>
  <si>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</si>
  <si>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</si>
  <si>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</si>
  <si>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</si>
  <si>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</si>
  <si>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</si>
  <si>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</si>
  <si>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</si>
  <si>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</si>
  <si>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</si>
  <si>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</si>
  <si>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</si>
  <si>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</si>
  <si>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</si>
  <si>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</si>
  <si>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</si>
  <si>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</si>
  <si>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</si>
  <si>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</si>
  <si>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</si>
  <si>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</si>
  <si>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</si>
  <si>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</si>
  <si>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</si>
  <si>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</si>
  <si>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</si>
  <si>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</si>
  <si>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</si>
  <si>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</si>
  <si>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</si>
  <si>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</si>
  <si>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</si>
  <si>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</si>
  <si>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</si>
  <si>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</si>
  <si>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</si>
  <si>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</si>
  <si>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</si>
  <si>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</si>
  <si>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</si>
  <si>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</si>
  <si>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</si>
  <si>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</si>
  <si>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</si>
  <si>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</si>
  <si>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</si>
  <si>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</si>
  <si>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</si>
  <si>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</si>
  <si>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</si>
  <si>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</si>
  <si>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</si>
  <si>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</si>
  <si>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</si>
  <si>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</si>
  <si>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</si>
  <si>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</si>
  <si>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</si>
  <si>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</si>
  <si>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</si>
  <si>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</si>
  <si>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</si>
  <si>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</si>
  <si>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</si>
  <si>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</si>
  <si>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</si>
  <si>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</si>
  <si>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</si>
  <si>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</si>
  <si>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</si>
  <si>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</si>
  <si>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</si>
  <si>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</si>
  <si>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</si>
  <si>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</si>
  <si>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</si>
  <si>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</si>
  <si>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</si>
  <si>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</si>
  <si>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</si>
  <si>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</si>
  <si>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</si>
  <si>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</si>
  <si>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</si>
  <si>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</si>
  <si>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</si>
  <si>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</si>
  <si>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</si>
  <si>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</si>
  <si>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</si>
  <si>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</si>
  <si>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</si>
  <si>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</si>
  <si>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</si>
  <si>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</si>
  <si>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</si>
  <si>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</si>
  <si>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</si>
  <si>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</si>
  <si>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</si>
  <si>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</si>
  <si>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</si>
  <si>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</si>
  <si>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</si>
  <si>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</si>
  <si>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</si>
  <si>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</si>
  <si>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</si>
  <si>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</si>
  <si>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</si>
  <si>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</si>
  <si>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</si>
  <si>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</si>
  <si>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</si>
  <si>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</si>
  <si>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</si>
  <si>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</si>
  <si>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</si>
  <si>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</si>
  <si>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</si>
  <si>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</si>
  <si>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</si>
  <si>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</si>
  <si>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</si>
  <si>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</si>
  <si>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</si>
  <si>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</si>
  <si>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</si>
  <si>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</si>
  <si>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</si>
  <si>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</si>
  <si>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</si>
  <si>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</si>
  <si>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</si>
  <si>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</si>
  <si>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</si>
  <si>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</si>
  <si>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</si>
  <si>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</si>
  <si>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</si>
  <si>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</si>
  <si>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</si>
  <si>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</si>
  <si>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</si>
  <si>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</si>
  <si>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</si>
  <si>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</si>
  <si>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</si>
  <si>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</si>
  <si>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</si>
  <si>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</si>
  <si>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</si>
  <si>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</si>
  <si>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</si>
  <si>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</si>
  <si>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</si>
  <si>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</si>
  <si>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</si>
  <si>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</si>
  <si>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</si>
  <si>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</si>
  <si>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</si>
  <si>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</si>
  <si>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</si>
  <si>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</si>
  <si>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</si>
  <si>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</si>
  <si>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</si>
  <si>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</si>
  <si>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</si>
  <si>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</si>
  <si>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</si>
  <si>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</si>
  <si>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</si>
  <si>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</si>
  <si>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</si>
  <si>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</si>
  <si>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</si>
  <si>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</si>
  <si>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</si>
  <si>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</si>
  <si>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</si>
  <si>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</si>
  <si>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</si>
  <si>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</si>
  <si>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</si>
  <si>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</si>
  <si>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</si>
  <si>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</si>
  <si>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</si>
  <si>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</si>
  <si>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</si>
  <si>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</si>
  <si>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</si>
  <si>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</si>
  <si>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</si>
  <si>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</si>
  <si>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</si>
  <si>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</si>
  <si>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</si>
  <si>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</si>
  <si>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</si>
  <si>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</si>
  <si>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</si>
  <si>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</si>
  <si>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</si>
  <si>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</si>
  <si>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</si>
  <si>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</si>
  <si>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</si>
  <si>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</si>
  <si>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</si>
  <si>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</si>
  <si>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</si>
  <si>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</si>
  <si>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</si>
  <si>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</si>
  <si>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</si>
  <si>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</si>
  <si>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</si>
  <si>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</si>
  <si>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</si>
  <si>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</si>
  <si>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</si>
  <si>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</si>
  <si>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</si>
  <si>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</si>
  <si>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</si>
  <si>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</si>
  <si>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</si>
  <si>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</si>
  <si>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</si>
  <si>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</si>
  <si>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</si>
  <si>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</si>
  <si>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</si>
  <si>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</si>
  <si>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</si>
  <si>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</si>
  <si>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</si>
  <si>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</si>
  <si>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</si>
  <si>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</si>
  <si>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</si>
  <si>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</si>
  <si>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</si>
  <si>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</si>
  <si>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</si>
  <si>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</si>
  <si>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</si>
  <si>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</si>
  <si>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</si>
  <si>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</si>
  <si>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</si>
  <si>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</si>
  <si>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</si>
  <si>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</si>
  <si>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</si>
  <si>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</si>
  <si>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</si>
  <si>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</si>
  <si>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</si>
  <si>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</si>
  <si>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</si>
  <si>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</si>
  <si>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</si>
  <si>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</si>
  <si>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</si>
  <si>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</si>
  <si>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</si>
  <si>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</si>
  <si>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</si>
  <si>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</si>
  <si>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</si>
  <si>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</si>
  <si>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</si>
  <si>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</si>
  <si>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</si>
  <si>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</si>
  <si>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</si>
  <si>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</si>
  <si>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</si>
  <si>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</si>
  <si>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</si>
  <si>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</si>
  <si>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</si>
  <si>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</si>
  <si>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</si>
  <si>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</si>
  <si>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</si>
  <si>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</si>
  <si>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</si>
  <si>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</si>
  <si>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</si>
  <si>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</si>
  <si>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</si>
  <si>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</si>
  <si>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</si>
  <si>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</si>
  <si>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</si>
  <si>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</si>
  <si>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</si>
  <si>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</si>
  <si>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</si>
  <si>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</si>
  <si>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</si>
  <si>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</si>
  <si>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</si>
  <si>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</si>
  <si>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</si>
  <si>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</si>
  <si>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</si>
  <si>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</si>
  <si>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</si>
  <si>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</si>
  <si>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</si>
  <si>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</si>
  <si>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</si>
  <si>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</si>
  <si>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</si>
  <si>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</si>
  <si>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</si>
  <si>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</si>
  <si>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</si>
  <si>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</si>
  <si>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</si>
  <si>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</si>
  <si>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</si>
  <si>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</si>
  <si>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</si>
  <si>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</si>
  <si>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</si>
  <si>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</si>
  <si>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</si>
  <si>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</si>
  <si>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</si>
  <si>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</si>
  <si>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</si>
  <si>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</si>
  <si>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</si>
  <si>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</si>
  <si>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</si>
  <si>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</si>
  <si>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</si>
  <si>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</si>
  <si>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</si>
  <si>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</si>
  <si>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</si>
  <si>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</si>
  <si>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</si>
  <si>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</si>
  <si>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</si>
  <si>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</si>
  <si>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</si>
  <si>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</si>
  <si>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</si>
  <si>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</si>
  <si>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</si>
  <si>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</si>
  <si>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</si>
  <si>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</si>
  <si>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</si>
  <si>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</si>
  <si>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</si>
  <si>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</si>
  <si>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</si>
  <si>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</si>
  <si>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</si>
  <si>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</si>
  <si>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</si>
  <si>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</si>
  <si>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</si>
  <si>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</si>
  <si>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</si>
  <si>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</si>
  <si>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</si>
  <si>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</si>
  <si>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</si>
  <si>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</si>
  <si>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</si>
  <si>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</si>
  <si>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</si>
  <si>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</si>
  <si>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</si>
  <si>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</si>
  <si>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</si>
  <si>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</si>
  <si>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</si>
  <si>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</si>
  <si>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</si>
  <si>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</si>
  <si>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</si>
  <si>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</si>
  <si>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</si>
  <si>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</si>
  <si>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</si>
  <si>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</si>
  <si>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</si>
  <si>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</si>
  <si>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</si>
  <si>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</si>
  <si>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</si>
  <si>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</si>
  <si>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</si>
  <si>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</si>
  <si>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</si>
  <si>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</si>
  <si>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</si>
  <si>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</si>
  <si>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</si>
  <si>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</si>
  <si>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</si>
  <si>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</si>
  <si>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</si>
  <si>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</si>
  <si>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</si>
  <si>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</si>
  <si>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</si>
  <si>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</si>
  <si>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</si>
  <si>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</si>
  <si>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</si>
  <si>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</si>
  <si>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</si>
  <si>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</si>
  <si>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</si>
  <si>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</si>
  <si>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</si>
  <si>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</si>
  <si>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</si>
  <si>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</si>
  <si>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</si>
  <si>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</si>
  <si>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</si>
  <si>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</si>
  <si>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</si>
  <si>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</si>
  <si>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</si>
  <si>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</si>
  <si>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</si>
  <si>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</si>
  <si>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</si>
  <si>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</si>
  <si>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</si>
  <si>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</si>
  <si>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</si>
  <si>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</si>
  <si>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</si>
  <si>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</si>
  <si>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</si>
  <si>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</si>
  <si>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</si>
  <si>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</si>
  <si>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</si>
  <si>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</si>
  <si>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</si>
  <si>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</si>
  <si>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</si>
  <si>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</si>
  <si>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</si>
  <si>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</si>
  <si>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</si>
  <si>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</si>
  <si>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</si>
  <si>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</si>
  <si>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</si>
  <si>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</si>
  <si>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</si>
  <si>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</si>
  <si>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</si>
  <si>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</si>
  <si>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</si>
  <si>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</si>
  <si>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</si>
  <si>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</si>
  <si>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</si>
  <si>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</si>
  <si>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</si>
  <si>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</si>
  <si>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</si>
  <si>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</si>
  <si>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</si>
  <si>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</si>
  <si>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</si>
  <si>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</si>
  <si>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</si>
  <si>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</si>
  <si>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</si>
  <si>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</si>
  <si>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</si>
  <si>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</si>
  <si>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</si>
  <si>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</si>
  <si>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</si>
  <si>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</si>
  <si>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</si>
  <si>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</si>
  <si>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</si>
  <si>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</si>
  <si>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</si>
  <si>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</si>
  <si>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</si>
  <si>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</si>
  <si>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</si>
  <si>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</si>
  <si>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</si>
  <si>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</si>
  <si>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</si>
  <si>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</si>
  <si>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</si>
  <si>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</si>
  <si>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</si>
  <si>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</si>
  <si>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</si>
  <si>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</si>
  <si>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</si>
  <si>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</si>
  <si>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</si>
  <si>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</si>
  <si>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</si>
  <si>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</si>
  <si>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</si>
  <si>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</si>
  <si>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</si>
  <si>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</si>
  <si>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</si>
  <si>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</si>
  <si>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</si>
  <si>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</si>
  <si>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</si>
  <si>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</si>
  <si>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</si>
  <si>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</si>
  <si>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</si>
  <si>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</si>
  <si>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</si>
  <si>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</si>
  <si>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</si>
  <si>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</si>
  <si>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</si>
  <si>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</si>
  <si>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</si>
  <si>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</si>
  <si>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</si>
  <si>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</si>
  <si>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</si>
  <si>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</si>
  <si>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</si>
  <si>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</si>
  <si>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</si>
  <si>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</si>
  <si>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</si>
  <si>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</si>
  <si>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</si>
  <si>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</si>
  <si>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</si>
  <si>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</si>
  <si>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</si>
  <si>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</si>
  <si>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</si>
  <si>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</si>
  <si>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</si>
  <si>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</si>
  <si>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</si>
  <si>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</si>
  <si>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</si>
  <si>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</si>
  <si>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</si>
  <si>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</si>
  <si>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</si>
  <si>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</si>
  <si>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</si>
  <si>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</si>
  <si>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</si>
  <si>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</si>
  <si>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</si>
  <si>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</si>
  <si>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</si>
  <si>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</si>
  <si>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</si>
  <si>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</si>
  <si>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</si>
  <si>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</si>
  <si>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</si>
  <si>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</si>
  <si>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</si>
  <si>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</si>
  <si>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</si>
  <si>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</si>
  <si>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</si>
  <si>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</si>
  <si>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</si>
  <si>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</si>
  <si>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</si>
  <si>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</si>
  <si>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</si>
  <si>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</si>
  <si>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</si>
  <si>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</si>
  <si>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</si>
  <si>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</si>
  <si>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</si>
  <si>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</si>
  <si>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</si>
  <si>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</si>
  <si>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</si>
  <si>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</si>
  <si>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</si>
  <si>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</si>
  <si>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</si>
  <si>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</si>
  <si>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</si>
  <si>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</si>
  <si>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</si>
  <si>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</si>
  <si>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</si>
  <si>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</si>
  <si>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</si>
  <si>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</si>
  <si>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</si>
  <si>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</si>
  <si>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</si>
  <si>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</si>
  <si>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</si>
  <si>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</si>
  <si>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</si>
  <si>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</si>
  <si>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</si>
  <si>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</si>
  <si>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</si>
  <si>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</si>
  <si>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</si>
  <si>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</si>
  <si>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</si>
  <si>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</si>
  <si>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</si>
  <si>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</si>
  <si>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</si>
  <si>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</si>
  <si>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</si>
  <si>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</si>
  <si>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</si>
  <si>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</si>
  <si>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</si>
  <si>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</si>
  <si>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</si>
  <si>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</si>
  <si>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</si>
  <si>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</si>
  <si>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</si>
  <si>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</si>
  <si>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</si>
  <si>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</si>
  <si>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</si>
  <si>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</si>
  <si>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</si>
  <si>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</si>
  <si>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</si>
  <si>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</si>
  <si>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</si>
  <si>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</si>
  <si>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</si>
  <si>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</si>
  <si>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</si>
  <si>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</si>
  <si>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</si>
  <si>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</si>
  <si>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</si>
  <si>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</si>
  <si>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</si>
  <si>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</si>
  <si>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</si>
  <si>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</si>
  <si>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</si>
  <si>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</si>
  <si>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</si>
  <si>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</si>
  <si>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</si>
  <si>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</si>
  <si>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</si>
  <si>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</si>
  <si>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</si>
  <si>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</si>
  <si>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</si>
  <si>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</si>
  <si>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</si>
  <si>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</si>
  <si>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</si>
  <si>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</si>
  <si>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</si>
  <si>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</si>
  <si>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</si>
  <si>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</si>
  <si>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</si>
  <si>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</si>
  <si>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</si>
  <si>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</si>
  <si>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</si>
  <si>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</si>
  <si>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</si>
  <si>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</si>
  <si>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</si>
  <si>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</si>
  <si>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</si>
  <si>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</si>
  <si>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</si>
  <si>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</si>
  <si>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</si>
  <si>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</si>
  <si>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</si>
  <si>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</si>
  <si>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</si>
  <si>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</si>
  <si>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</si>
  <si>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</si>
  <si>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</si>
  <si>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</si>
  <si>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</si>
  <si>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</si>
  <si>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</si>
  <si>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</si>
  <si>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</si>
  <si>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</si>
  <si>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</si>
  <si>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</si>
  <si>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</si>
  <si>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</si>
  <si>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</si>
  <si>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</si>
  <si>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</si>
  <si>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</si>
  <si>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</si>
  <si>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</si>
  <si>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</si>
  <si>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</si>
  <si>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</si>
  <si>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</si>
  <si>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</si>
  <si>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</si>
  <si>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</si>
  <si>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</si>
  <si>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</si>
  <si>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</si>
  <si>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</si>
  <si>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</si>
  <si>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</si>
  <si>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</si>
  <si>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</si>
  <si>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</si>
  <si>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</si>
  <si>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</si>
  <si>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</si>
  <si>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</si>
  <si>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</si>
  <si>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</si>
  <si>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</si>
  <si>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</si>
  <si>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</si>
  <si>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</si>
  <si>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</si>
  <si>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</si>
  <si>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</si>
  <si>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</si>
  <si>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</si>
  <si>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</si>
  <si>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</si>
  <si>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</si>
  <si>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</si>
  <si>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</si>
  <si>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</si>
  <si>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</si>
  <si>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</si>
  <si>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</si>
  <si>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</si>
  <si>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</si>
  <si>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</si>
  <si>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</si>
  <si>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</si>
  <si>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</si>
  <si>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</si>
  <si>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</si>
  <si>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</si>
  <si>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</si>
  <si>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</si>
  <si>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</si>
  <si>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</si>
  <si>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</si>
  <si>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</si>
  <si>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</si>
  <si>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</si>
  <si>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</si>
  <si>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</si>
  <si>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</si>
  <si>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</si>
  <si>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</si>
  <si>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</si>
  <si>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</si>
  <si>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</si>
  <si>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</si>
  <si>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</si>
  <si>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</si>
  <si>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</si>
  <si>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</si>
  <si>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</si>
  <si>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</si>
  <si>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</si>
  <si>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</si>
  <si>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</si>
  <si>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</si>
  <si>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</si>
  <si>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</si>
  <si>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</si>
  <si>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</si>
  <si>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</si>
  <si>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</si>
  <si>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</si>
  <si>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</si>
  <si>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</si>
  <si>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</si>
  <si>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</si>
  <si>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</si>
  <si>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</si>
  <si>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</si>
  <si>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</si>
  <si>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</si>
  <si>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</si>
  <si>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</si>
  <si>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</si>
  <si>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</si>
  <si>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</si>
  <si>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</si>
  <si>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</si>
  <si>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</si>
  <si>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</si>
  <si>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</si>
  <si>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</si>
  <si>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</si>
  <si>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</si>
  <si>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</si>
  <si>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</si>
  <si>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</si>
  <si>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</si>
  <si>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</si>
  <si>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</si>
  <si>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</si>
  <si>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</si>
  <si>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</si>
  <si>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</si>
  <si>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</si>
  <si>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</si>
  <si>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</si>
  <si>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</si>
  <si>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</si>
  <si>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</si>
  <si>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</si>
  <si>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</si>
  <si>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</si>
  <si>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</si>
  <si>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</si>
  <si>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</si>
  <si>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</si>
  <si>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</si>
  <si>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</si>
  <si>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</si>
  <si>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</si>
  <si>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</si>
  <si>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</si>
  <si>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</si>
  <si>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</si>
  <si>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</si>
  <si>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</si>
  <si>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</si>
  <si>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</si>
  <si>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</si>
  <si>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</si>
  <si>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</si>
  <si>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</si>
  <si>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</si>
  <si>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</si>
  <si>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</si>
  <si>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</si>
  <si>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</si>
  <si>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</si>
  <si>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</si>
  <si>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</si>
  <si>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</si>
  <si>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</si>
  <si>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</si>
  <si>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</si>
  <si>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</si>
  <si>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</si>
  <si>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</si>
  <si>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</si>
  <si>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</si>
  <si>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</si>
  <si>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</si>
  <si>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</si>
  <si>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</si>
  <si>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</si>
  <si>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</si>
  <si>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</si>
  <si>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</si>
  <si>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</si>
  <si>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</si>
  <si>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</si>
  <si>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</si>
  <si>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</si>
  <si>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</si>
  <si>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</si>
  <si>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</si>
  <si>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</si>
  <si>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</si>
  <si>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</si>
  <si>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</si>
  <si>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</si>
  <si>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</si>
  <si>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</si>
  <si>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</si>
  <si>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</si>
  <si>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</si>
  <si>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</si>
  <si>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</si>
  <si>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</si>
  <si>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</si>
  <si>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</si>
  <si>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</si>
  <si>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</si>
  <si>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</si>
  <si>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</si>
  <si>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</si>
  <si>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</si>
  <si>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</si>
  <si>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</si>
  <si>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</si>
  <si>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</si>
  <si>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</si>
  <si>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</si>
  <si>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</si>
  <si>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</si>
  <si>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</si>
  <si>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</si>
  <si>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</si>
  <si>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</si>
  <si>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</si>
  <si>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</si>
  <si>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</si>
  <si>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</si>
  <si>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</si>
  <si>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</si>
  <si>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</si>
  <si>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</si>
  <si>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</si>
  <si>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</si>
  <si>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</si>
  <si>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</si>
  <si>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</si>
  <si>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</si>
  <si>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</si>
  <si>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</si>
  <si>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</si>
  <si>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</si>
  <si>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</si>
  <si>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</si>
  <si>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</si>
  <si>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</si>
  <si>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</si>
  <si>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</si>
  <si>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</si>
  <si>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</si>
  <si>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</si>
  <si>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</si>
  <si>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</si>
  <si>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</si>
  <si>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</si>
  <si>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</si>
  <si>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</si>
  <si>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</si>
  <si>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</si>
  <si>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</si>
  <si>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</si>
  <si>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</si>
  <si>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</si>
  <si>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</si>
  <si>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</si>
  <si>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</si>
  <si>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</si>
  <si>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</si>
  <si>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</si>
  <si>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</si>
  <si>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</si>
  <si>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</si>
  <si>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</si>
  <si>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</si>
  <si>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</si>
  <si>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</si>
  <si>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</si>
  <si>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</si>
  <si>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</si>
  <si>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</si>
  <si>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</si>
  <si>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</si>
  <si>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</si>
  <si>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</si>
  <si>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</si>
  <si>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</si>
  <si>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</si>
  <si>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</si>
  <si>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</si>
  <si>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</si>
  <si>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</si>
  <si>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</si>
  <si>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</si>
  <si>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</si>
  <si>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</si>
  <si>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</si>
  <si>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</si>
  <si>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</si>
  <si>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</si>
  <si>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</si>
  <si>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</si>
  <si>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</si>
  <si>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</si>
  <si>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</si>
  <si>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</si>
  <si>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</si>
  <si>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</si>
  <si>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</si>
  <si>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</si>
  <si>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</si>
  <si>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</si>
  <si>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</si>
  <si>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</si>
  <si>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</si>
  <si>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</si>
  <si>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</si>
  <si>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</si>
  <si>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</si>
  <si>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</si>
  <si>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</si>
  <si>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</si>
  <si>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</si>
  <si>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</si>
  <si>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</si>
  <si>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</si>
  <si>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</si>
  <si>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</si>
  <si>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</si>
  <si>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</si>
  <si>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</si>
  <si>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</si>
  <si>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</si>
  <si>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</si>
  <si>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</si>
  <si>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</si>
  <si>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</si>
  <si>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</si>
  <si>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</si>
  <si>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</si>
  <si>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</si>
  <si>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</si>
  <si>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</si>
  <si>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</si>
  <si>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</si>
  <si>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</si>
  <si>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</si>
  <si>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</si>
  <si>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</si>
  <si>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</si>
  <si>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</si>
  <si>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</si>
  <si>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</si>
  <si>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</si>
  <si>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</si>
  <si>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</si>
  <si>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</si>
  <si>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</si>
  <si>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</si>
  <si>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</si>
  <si>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</si>
  <si>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</si>
  <si>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</si>
  <si>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</si>
  <si>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</si>
  <si>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</si>
  <si>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</si>
  <si>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</si>
  <si>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</si>
  <si>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</si>
  <si>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</si>
  <si>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</si>
  <si>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</si>
  <si>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</si>
  <si>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</si>
  <si>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</si>
  <si>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</si>
  <si>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</si>
  <si>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</si>
  <si>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</si>
  <si>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</si>
  <si>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</si>
  <si>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</si>
  <si>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</si>
  <si>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</si>
  <si>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</si>
  <si>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</si>
  <si>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</si>
  <si>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</si>
  <si>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</si>
  <si>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</si>
  <si>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</si>
  <si>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</si>
  <si>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</si>
  <si>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</si>
  <si>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</si>
  <si>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</si>
  <si>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</si>
  <si>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</si>
  <si>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</si>
  <si>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</si>
  <si>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</si>
  <si>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</si>
  <si>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</si>
  <si>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</si>
  <si>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</si>
  <si>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</si>
  <si>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</si>
  <si>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</si>
  <si>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</si>
  <si>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</si>
  <si>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</si>
  <si>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</si>
  <si>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</si>
  <si>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</si>
  <si>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</si>
  <si>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</si>
  <si>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</si>
  <si>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</si>
  <si>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</si>
  <si>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</si>
  <si>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</si>
  <si>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</si>
  <si>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</si>
  <si>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</si>
  <si>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</si>
  <si>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</si>
  <si>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</si>
  <si>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</si>
  <si>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</si>
  <si>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</si>
  <si>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</si>
  <si>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</si>
  <si>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</si>
  <si>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</si>
  <si>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</si>
  <si>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</si>
  <si>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</si>
  <si>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</si>
  <si>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</si>
  <si>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</si>
  <si>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</si>
  <si>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</si>
  <si>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</si>
  <si>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</si>
  <si>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</si>
  <si>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</si>
  <si>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</si>
  <si>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</si>
  <si>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</si>
  <si>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</si>
  <si>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</si>
  <si>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</si>
  <si>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</si>
  <si>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</si>
  <si>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</si>
  <si>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</si>
  <si>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</si>
  <si>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</si>
  <si>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</si>
  <si>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</si>
  <si>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</si>
  <si>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</si>
  <si>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</si>
  <si>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</si>
  <si>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</si>
  <si>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</si>
  <si>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</si>
  <si>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</si>
  <si>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</si>
  <si>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</si>
  <si>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</si>
  <si>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</si>
  <si>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</si>
  <si>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</si>
  <si>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</si>
  <si>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</si>
  <si>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</si>
  <si>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</si>
  <si>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</si>
  <si>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</si>
  <si>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</si>
  <si>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</si>
  <si>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</si>
  <si>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</si>
  <si>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</si>
  <si>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</si>
  <si>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</si>
  <si>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</si>
  <si>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</si>
  <si>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</si>
  <si>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</si>
  <si>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</si>
  <si>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</si>
  <si>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</si>
  <si>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</si>
  <si>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</si>
  <si>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</si>
  <si>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</si>
  <si>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</si>
  <si>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</si>
  <si>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</si>
  <si>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</si>
  <si>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</si>
  <si>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</si>
  <si>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</si>
  <si>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</si>
  <si>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</si>
  <si>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</si>
  <si>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</si>
  <si>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</si>
  <si>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</si>
  <si>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</si>
  <si>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</si>
  <si>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</si>
  <si>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</si>
  <si>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</si>
  <si>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</si>
  <si>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</si>
  <si>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</si>
  <si>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</si>
  <si>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</si>
  <si>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</si>
  <si>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</si>
  <si>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</si>
  <si>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</si>
  <si>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</si>
  <si>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</si>
  <si>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</si>
  <si>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</si>
  <si>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</si>
  <si>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</si>
  <si>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</si>
  <si>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</si>
  <si>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</si>
  <si>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</si>
  <si>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</si>
  <si>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</si>
  <si>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</si>
  <si>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</si>
  <si>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</si>
  <si>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</si>
  <si>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</si>
  <si>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</si>
  <si>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</si>
  <si>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</si>
  <si>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</si>
  <si>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</si>
  <si>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</si>
  <si>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</si>
  <si>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</si>
  <si>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</si>
  <si>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</si>
  <si>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</si>
  <si>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</si>
  <si>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</si>
  <si>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</si>
  <si>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</si>
  <si>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</si>
  <si>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</si>
  <si>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</si>
  <si>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</si>
  <si>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</si>
  <si>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</si>
  <si>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</si>
  <si>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</si>
  <si>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</si>
  <si>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</si>
  <si>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</si>
  <si>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</si>
  <si>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</si>
  <si>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</si>
  <si>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</si>
  <si>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</si>
  <si>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</si>
  <si>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</si>
  <si>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</si>
  <si>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</si>
  <si>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</si>
  <si>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</si>
  <si>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</si>
  <si>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</si>
  <si>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</si>
  <si>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</si>
  <si>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</si>
  <si>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</si>
  <si>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</si>
  <si>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</si>
  <si>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</si>
  <si>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</si>
  <si>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</si>
  <si>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</si>
  <si>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</si>
  <si>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</si>
  <si>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</si>
  <si>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</si>
  <si>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</si>
  <si>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</si>
  <si>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</si>
  <si>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</si>
  <si>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</si>
  <si>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</si>
  <si>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</si>
  <si>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</si>
  <si>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</si>
  <si>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</si>
  <si>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</si>
  <si>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</si>
  <si>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</si>
  <si>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</si>
  <si>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</si>
  <si>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</si>
  <si>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</si>
  <si>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</si>
  <si>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</si>
  <si>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</si>
  <si>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</si>
  <si>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</si>
  <si>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</si>
  <si>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</si>
  <si>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</si>
  <si>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</si>
  <si>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</si>
  <si>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</si>
  <si>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</si>
  <si>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</si>
  <si>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</si>
  <si>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</si>
  <si>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</si>
  <si>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</si>
  <si>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</si>
  <si>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</si>
  <si>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</si>
  <si>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</si>
  <si>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</si>
  <si>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</si>
  <si>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</si>
  <si>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</si>
  <si>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</si>
  <si>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</si>
  <si>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</si>
  <si>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</si>
  <si>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</si>
  <si>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</si>
  <si>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</si>
  <si>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</si>
  <si>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</si>
  <si>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</si>
  <si>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</si>
  <si>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</si>
  <si>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</si>
  <si>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</si>
  <si>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</si>
  <si>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</si>
  <si>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</si>
  <si>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</si>
  <si>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</si>
  <si>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</si>
  <si>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</si>
  <si>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</si>
  <si>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</si>
  <si>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</si>
  <si>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</si>
  <si>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</si>
  <si>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</si>
  <si>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</si>
  <si>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</si>
  <si>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</si>
  <si>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</si>
  <si>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</si>
  <si>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</si>
  <si>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</si>
  <si>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</si>
  <si>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</si>
  <si>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</si>
  <si>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</si>
  <si>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</si>
  <si>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</si>
  <si>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</si>
  <si>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</si>
  <si>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</si>
  <si>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</si>
  <si>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</si>
  <si>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</si>
  <si>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</si>
  <si>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</si>
  <si>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</si>
  <si>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</si>
  <si>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</si>
  <si>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</si>
  <si>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</si>
  <si>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</si>
  <si>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</si>
  <si>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</si>
  <si>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</si>
  <si>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</si>
  <si>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</si>
  <si>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</si>
  <si>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</si>
  <si>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</si>
  <si>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</si>
  <si>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</si>
  <si>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</si>
  <si>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</si>
  <si>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</si>
  <si>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</si>
  <si>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</si>
  <si>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</si>
  <si>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</si>
  <si>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</si>
  <si>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</si>
  <si>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</si>
  <si>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</si>
  <si>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</si>
  <si>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</si>
  <si>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</si>
  <si>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</si>
  <si>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</si>
  <si>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</si>
  <si>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</si>
  <si>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</si>
  <si>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</si>
  <si>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</si>
  <si>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</si>
  <si>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</si>
  <si>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</si>
  <si>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</si>
  <si>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</si>
  <si>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</si>
  <si>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</si>
  <si>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</si>
  <si>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</si>
  <si>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</si>
  <si>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</si>
  <si>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</si>
  <si>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</si>
  <si>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</si>
  <si>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</si>
  <si>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</si>
  <si>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</si>
  <si>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</si>
  <si>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</si>
  <si>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</si>
  <si>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</si>
  <si>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</si>
  <si>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</si>
  <si>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</si>
  <si>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</si>
  <si>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</si>
  <si>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</si>
  <si>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</si>
  <si>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</si>
  <si>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</si>
  <si>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</si>
  <si>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</si>
  <si>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</si>
  <si>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</si>
  <si>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</si>
  <si>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</si>
  <si>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</si>
  <si>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</si>
  <si>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</si>
  <si>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</si>
  <si>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</si>
  <si>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</si>
  <si>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</si>
  <si>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</si>
  <si>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</si>
  <si>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</si>
  <si>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</si>
  <si>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</si>
  <si>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</si>
  <si>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</si>
  <si>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</si>
  <si>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</si>
  <si>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</si>
  <si>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</si>
  <si>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</si>
  <si>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</si>
  <si>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</si>
  <si>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</si>
  <si>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</si>
  <si>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</si>
  <si>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</si>
  <si>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</si>
  <si>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</si>
  <si>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</si>
  <si>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</si>
  <si>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</si>
  <si>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</si>
  <si>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</si>
  <si>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</si>
  <si>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</si>
  <si>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</si>
  <si>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</si>
  <si>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</si>
  <si>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</si>
  <si>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</si>
  <si>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</si>
  <si>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</si>
  <si>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</si>
  <si>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</si>
  <si>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</si>
  <si>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</si>
  <si>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</si>
  <si>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</si>
  <si>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</si>
  <si>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</si>
  <si>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</si>
  <si>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</si>
  <si>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</si>
  <si>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</si>
  <si>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</si>
  <si>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</si>
  <si>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</si>
  <si>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</si>
  <si>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</si>
  <si>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</si>
  <si>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</si>
  <si>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</si>
  <si>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</si>
  <si>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</si>
  <si>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</si>
  <si>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</si>
  <si>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</si>
  <si>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</si>
  <si>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</si>
  <si>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</si>
  <si>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</si>
  <si>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</si>
  <si>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</si>
  <si>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</si>
  <si>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</si>
  <si>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</si>
  <si>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</si>
  <si>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</si>
  <si>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</si>
  <si>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</si>
  <si>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</si>
  <si>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</si>
  <si>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</si>
  <si>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</si>
  <si>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</si>
  <si>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</si>
  <si>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</si>
  <si>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</si>
  <si>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</si>
  <si>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</si>
  <si>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</si>
  <si>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</si>
  <si>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</si>
  <si>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</si>
  <si>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</si>
  <si>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</si>
  <si>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</si>
  <si>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</si>
  <si>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</si>
  <si>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</si>
  <si>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</si>
  <si>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</si>
  <si>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</si>
  <si>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</si>
  <si>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</si>
  <si>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</si>
  <si>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</si>
  <si>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</si>
  <si>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</si>
  <si>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</si>
  <si>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</si>
  <si>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</si>
  <si>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</si>
  <si>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</si>
  <si>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</si>
  <si>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</si>
  <si>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</si>
  <si>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</si>
  <si>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</si>
  <si>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</si>
  <si>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</si>
  <si>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</si>
  <si>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</si>
  <si>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</si>
  <si>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</si>
  <si>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</si>
  <si>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</si>
  <si>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</si>
  <si>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</si>
  <si>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</si>
  <si>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</si>
  <si>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</si>
  <si>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</si>
  <si>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</si>
  <si>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</si>
  <si>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</si>
  <si>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</si>
  <si>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</si>
  <si>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</si>
  <si>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</si>
  <si>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</si>
  <si>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</si>
  <si>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</si>
  <si>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</si>
  <si>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</si>
  <si>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</si>
  <si>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</si>
  <si>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</si>
  <si>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</si>
  <si>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</si>
  <si>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</si>
  <si>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</si>
  <si>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</si>
  <si>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</si>
  <si>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</si>
  <si>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</si>
  <si>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</si>
  <si>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</si>
  <si>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</si>
  <si>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</si>
  <si>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</si>
  <si>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</si>
  <si>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</si>
  <si>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</si>
  <si>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</si>
  <si>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</si>
  <si>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</si>
  <si>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</si>
  <si>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</si>
  <si>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</si>
  <si>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</si>
  <si>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</si>
  <si>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</si>
  <si>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</si>
  <si>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</si>
  <si>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</si>
  <si>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</si>
  <si>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</si>
  <si>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</si>
  <si>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</si>
  <si>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</si>
  <si>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</si>
  <si>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</si>
  <si>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</si>
  <si>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</si>
  <si>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</si>
  <si>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</si>
  <si>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</si>
  <si>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</si>
  <si>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</si>
  <si>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</si>
  <si>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</si>
  <si>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</si>
  <si>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</si>
  <si>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</si>
  <si>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</si>
  <si>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</si>
  <si>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</si>
  <si>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</si>
  <si>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</si>
  <si>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</si>
  <si>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</si>
  <si>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</si>
  <si>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</si>
  <si>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</si>
  <si>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</si>
  <si>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</si>
  <si>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</si>
  <si>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</si>
  <si>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</si>
  <si>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</si>
  <si>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</si>
  <si>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</si>
  <si>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</si>
  <si>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</si>
  <si>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</si>
  <si>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</si>
  <si>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</si>
  <si>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</si>
  <si>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</si>
  <si>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</si>
  <si>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</si>
  <si>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</si>
  <si>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</si>
  <si>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</si>
  <si>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</si>
  <si>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</si>
  <si>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</si>
  <si>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</si>
  <si>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</si>
  <si>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</si>
  <si>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</si>
  <si>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</si>
  <si>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</si>
  <si>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</si>
  <si>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</si>
  <si>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</si>
  <si>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</si>
  <si>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</si>
  <si>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</si>
  <si>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</si>
  <si>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</si>
  <si>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</si>
  <si>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</si>
  <si>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</si>
  <si>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</si>
  <si>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</si>
  <si>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</si>
  <si>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</si>
  <si>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</si>
  <si>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</si>
  <si>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</si>
  <si>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</si>
  <si>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</si>
  <si>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</si>
  <si>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</si>
  <si>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</si>
  <si>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</si>
  <si>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</si>
  <si>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</si>
  <si>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</si>
  <si>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</si>
  <si>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</si>
  <si>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</si>
  <si>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</si>
  <si>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</si>
  <si>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</si>
  <si>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</si>
  <si>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</si>
  <si>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</si>
  <si>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</si>
  <si>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</si>
  <si>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</si>
  <si>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</si>
  <si>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</si>
  <si>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</si>
  <si>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</si>
  <si>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</si>
  <si>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</si>
  <si>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</si>
  <si>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</si>
  <si>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</si>
  <si>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</si>
  <si>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</si>
  <si>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</si>
  <si>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</si>
  <si>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</si>
  <si>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</si>
  <si>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</si>
  <si>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</si>
  <si>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</si>
  <si>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</si>
  <si>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</si>
  <si>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</si>
  <si>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</si>
  <si>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</si>
  <si>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</si>
  <si>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</si>
  <si>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</si>
  <si>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</si>
  <si>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</si>
  <si>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</si>
  <si>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</si>
  <si>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</si>
  <si>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</si>
  <si>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</si>
  <si>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</si>
  <si>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</si>
  <si>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</si>
  <si>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</si>
  <si>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</si>
  <si>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</si>
  <si>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</si>
  <si>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</si>
  <si>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</si>
  <si>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</si>
  <si>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</si>
  <si>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</si>
  <si>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</si>
  <si>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</si>
  <si>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</si>
  <si>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</si>
  <si>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</si>
  <si>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</si>
  <si>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</si>
  <si>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</si>
  <si>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</si>
  <si>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</si>
  <si>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</si>
  <si>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</si>
  <si>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</si>
  <si>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</si>
  <si>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</si>
  <si>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</si>
  <si>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</si>
  <si>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</si>
  <si>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</si>
  <si>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</si>
  <si>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</si>
  <si>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</si>
  <si>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</si>
  <si>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</si>
  <si>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</si>
  <si>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</si>
  <si>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</si>
  <si>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</si>
  <si>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</si>
  <si>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</si>
  <si>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</si>
  <si>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</si>
  <si>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</si>
  <si>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</si>
  <si>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</si>
  <si>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</si>
  <si>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</si>
  <si>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</si>
  <si>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</si>
  <si>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</si>
  <si>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</si>
  <si>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</si>
  <si>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</si>
  <si>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</si>
  <si>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</si>
  <si>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</si>
  <si>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</si>
  <si>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</si>
  <si>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</si>
  <si>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</si>
  <si>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</si>
  <si>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</si>
  <si>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</si>
  <si>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</si>
  <si>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</si>
  <si>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</si>
  <si>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</si>
  <si>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</si>
  <si>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</si>
  <si>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</si>
  <si>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</si>
  <si>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</si>
  <si>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</si>
  <si>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</si>
  <si>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</si>
  <si>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</si>
  <si>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</si>
  <si>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</si>
  <si>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</si>
  <si>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</si>
  <si>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</si>
  <si>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</si>
  <si>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</si>
  <si>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</si>
  <si>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</si>
  <si>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</si>
  <si>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</si>
  <si>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</si>
  <si>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</si>
  <si>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</si>
  <si>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</si>
  <si>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</si>
  <si>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</si>
  <si>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</si>
  <si>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</si>
  <si>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</si>
  <si>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</si>
  <si>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</si>
  <si>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</si>
  <si>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</si>
  <si>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</si>
  <si>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</si>
  <si>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</si>
  <si>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</si>
  <si>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</si>
  <si>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</si>
  <si>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</si>
  <si>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</si>
  <si>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</si>
  <si>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</si>
  <si>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</si>
  <si>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</si>
  <si>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</si>
  <si>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</si>
  <si>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</si>
  <si>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</si>
  <si>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</si>
  <si>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</si>
  <si>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</si>
  <si>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</si>
  <si>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</si>
  <si>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</si>
  <si>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</si>
  <si>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</si>
  <si>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</si>
  <si>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</si>
  <si>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</si>
  <si>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</si>
  <si>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</si>
  <si>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</si>
  <si>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</si>
  <si>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</si>
  <si>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</si>
  <si>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</si>
  <si>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</si>
  <si>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</si>
  <si>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</si>
  <si>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</si>
  <si>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</si>
  <si>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</si>
  <si>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</si>
  <si>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</si>
  <si>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</si>
  <si>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</si>
  <si>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</si>
  <si>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</si>
  <si>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</si>
  <si>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</si>
  <si>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</si>
  <si>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</si>
  <si>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</si>
  <si>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</si>
  <si>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</si>
  <si>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</si>
  <si>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</si>
  <si>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</si>
  <si>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</si>
  <si>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</si>
  <si>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</si>
  <si>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</si>
  <si>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</si>
  <si>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</si>
  <si>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</si>
  <si>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</si>
  <si>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</si>
  <si>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</si>
  <si>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</si>
  <si>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</si>
  <si>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</si>
  <si>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</si>
  <si>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</si>
  <si>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</si>
  <si>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</si>
  <si>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</si>
  <si>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</si>
  <si>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</si>
  <si>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</si>
  <si>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</si>
  <si>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</si>
  <si>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</si>
  <si>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</si>
  <si>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</si>
  <si>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</si>
  <si>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</si>
  <si>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</si>
  <si>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</si>
  <si>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</si>
  <si>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</si>
  <si>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</si>
  <si>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</si>
  <si>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</si>
  <si>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</si>
  <si>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</si>
  <si>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</si>
  <si>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</si>
  <si>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</si>
  <si>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</si>
  <si>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</si>
  <si>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</si>
  <si>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</si>
  <si>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</si>
  <si>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</si>
  <si>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</si>
  <si>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</si>
  <si>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</si>
  <si>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</si>
  <si>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</si>
  <si>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</si>
  <si>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</si>
  <si>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</si>
  <si>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</si>
  <si>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</si>
  <si>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</si>
  <si>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</si>
  <si>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</si>
  <si>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</si>
  <si>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</si>
  <si>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</si>
  <si>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</si>
  <si>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</si>
  <si>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</si>
  <si>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</si>
  <si>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</si>
  <si>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</si>
  <si>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</si>
  <si>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</si>
  <si>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</si>
  <si>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</si>
  <si>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</si>
  <si>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</si>
  <si>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</si>
  <si>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</si>
  <si>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</si>
  <si>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</si>
  <si>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</si>
  <si>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</si>
  <si>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</si>
  <si>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</si>
  <si>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</si>
  <si>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</si>
  <si>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</si>
  <si>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</si>
  <si>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</si>
  <si>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</si>
  <si>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</si>
  <si>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</si>
  <si>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</si>
  <si>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</si>
  <si>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</si>
  <si>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</si>
  <si>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</si>
  <si>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</si>
  <si>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</si>
  <si>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</si>
  <si>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</si>
  <si>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</si>
  <si>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</si>
  <si>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</si>
  <si>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</si>
  <si>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</si>
  <si>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</si>
  <si>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</si>
  <si>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</si>
  <si>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</si>
  <si>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</si>
  <si>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</si>
  <si>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</si>
  <si>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</si>
  <si>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</si>
  <si>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</si>
  <si>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</si>
  <si>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</si>
  <si>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</si>
  <si>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</si>
  <si>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</si>
  <si>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</si>
  <si>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</si>
  <si>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</si>
  <si>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</si>
  <si>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</si>
  <si>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</si>
  <si>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</si>
  <si>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</si>
  <si>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</si>
  <si>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</si>
  <si>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</si>
  <si>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</si>
  <si>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</si>
  <si>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</si>
  <si>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</si>
  <si>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</si>
  <si>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</si>
  <si>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</si>
  <si>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</si>
  <si>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</si>
  <si>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</si>
  <si>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</si>
  <si>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</si>
  <si>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</si>
  <si>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</si>
  <si>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</si>
  <si>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</si>
  <si>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</si>
  <si>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</si>
  <si>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</si>
  <si>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</si>
  <si>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</si>
  <si>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</si>
  <si>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</si>
  <si>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</si>
  <si>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</si>
  <si>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</si>
  <si>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</si>
  <si>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</si>
  <si>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</si>
  <si>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</si>
  <si>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</si>
  <si>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</si>
  <si>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</si>
  <si>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</si>
  <si>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</si>
  <si>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</si>
  <si>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</si>
  <si>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</si>
  <si>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</si>
  <si>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</si>
  <si>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</si>
  <si>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</si>
  <si>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</si>
  <si>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</si>
  <si>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</si>
  <si>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</si>
  <si>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</si>
  <si>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</si>
  <si>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</si>
  <si>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</si>
  <si>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</si>
  <si>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</si>
  <si>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</si>
  <si>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</si>
  <si>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</si>
  <si>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</si>
  <si>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</si>
  <si>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</si>
  <si>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</si>
  <si>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</si>
  <si>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</si>
  <si>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</si>
  <si>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</si>
  <si>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</si>
  <si>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</si>
  <si>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</si>
  <si>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</si>
  <si>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</si>
  <si>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</si>
  <si>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</si>
  <si>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</si>
  <si>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</si>
  <si>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</si>
  <si>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</si>
  <si>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</si>
  <si>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</si>
  <si>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</si>
  <si>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</si>
  <si>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</si>
  <si>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</si>
  <si>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</si>
  <si>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</si>
  <si>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</si>
  <si>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</si>
  <si>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</si>
  <si>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</si>
  <si>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</si>
  <si>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</si>
  <si>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</si>
  <si>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</si>
  <si>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</si>
  <si>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</si>
  <si>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</si>
  <si>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</si>
  <si>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</si>
  <si>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</si>
  <si>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</si>
  <si>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</si>
  <si>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</si>
  <si>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</si>
  <si>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</si>
  <si>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</si>
  <si>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</si>
  <si>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</si>
  <si>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</si>
  <si>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</si>
  <si>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</si>
  <si>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</si>
  <si>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</si>
  <si>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</si>
  <si>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</si>
  <si>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</si>
  <si>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</si>
  <si>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</si>
  <si>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</si>
  <si>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</si>
  <si>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</si>
  <si>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</si>
  <si>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</si>
  <si>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</si>
  <si>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</si>
  <si>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</si>
  <si>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</si>
  <si>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</si>
  <si>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</si>
  <si>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</si>
  <si>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</si>
  <si>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</si>
  <si>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</si>
  <si>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</si>
  <si>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</si>
  <si>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</si>
  <si>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</si>
  <si>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</si>
  <si>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</si>
  <si>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</si>
  <si>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</si>
  <si>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</si>
  <si>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</si>
  <si>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</si>
  <si>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</si>
  <si>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</si>
  <si>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</si>
  <si>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</si>
  <si>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</si>
  <si>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</si>
  <si>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</si>
  <si>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</si>
  <si>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</si>
  <si>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</si>
  <si>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</si>
  <si>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</si>
  <si>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</si>
  <si>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</si>
  <si>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</si>
  <si>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</si>
  <si>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</si>
  <si>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</si>
  <si>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</si>
  <si>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</si>
  <si>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</si>
  <si>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</si>
  <si>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</si>
  <si>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</si>
  <si>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</si>
  <si>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</si>
  <si>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</si>
  <si>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</si>
  <si>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</si>
  <si>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</si>
  <si>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</si>
  <si>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</si>
  <si>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</si>
  <si>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</si>
  <si>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</si>
  <si>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</si>
  <si>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</si>
  <si>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</si>
  <si>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</si>
  <si>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</si>
  <si>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</si>
  <si>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</si>
  <si>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</si>
  <si>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</si>
  <si>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</si>
  <si>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</si>
  <si>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</si>
  <si>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</si>
  <si>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</si>
  <si>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</si>
  <si>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</si>
  <si>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</si>
  <si>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</si>
  <si>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</si>
  <si>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</si>
  <si>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</si>
  <si>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</si>
  <si>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</si>
  <si>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</si>
  <si>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</si>
  <si>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</si>
  <si>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</si>
  <si>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</si>
  <si>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</si>
  <si>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</si>
  <si>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</si>
  <si>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</si>
  <si>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</si>
  <si>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</si>
  <si>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</si>
  <si>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</si>
  <si>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</si>
  <si>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</si>
  <si>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</si>
  <si>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</si>
  <si>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</si>
  <si>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</si>
  <si>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</si>
  <si>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</si>
  <si>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</si>
  <si>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</si>
  <si>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</si>
  <si>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</si>
  <si>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</si>
  <si>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</si>
  <si>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</si>
  <si>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</si>
  <si>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</si>
  <si>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</si>
  <si>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</si>
  <si>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</si>
  <si>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</si>
  <si>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</si>
  <si>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</si>
  <si>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</si>
  <si>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</si>
  <si>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</si>
  <si>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</si>
  <si>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</si>
  <si>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</si>
  <si>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</si>
  <si>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</si>
  <si>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</si>
  <si>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</si>
  <si>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</si>
  <si>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</si>
  <si>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</si>
  <si>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</si>
  <si>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</si>
  <si>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</si>
  <si>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</si>
  <si>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</si>
  <si>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</si>
  <si>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</si>
  <si>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</si>
  <si>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</si>
  <si>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</si>
  <si>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</si>
  <si>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</si>
  <si>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</si>
  <si>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</si>
  <si>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</si>
  <si>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</si>
  <si>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</si>
  <si>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</si>
  <si>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</si>
  <si>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</si>
  <si>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</si>
  <si>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</si>
  <si>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</si>
  <si>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</si>
  <si>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</si>
  <si>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</si>
  <si>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</si>
  <si>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</si>
  <si>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</si>
  <si>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</si>
  <si>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</si>
  <si>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</si>
  <si>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</si>
  <si>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</si>
  <si>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</si>
  <si>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</si>
  <si>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</si>
  <si>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</si>
  <si>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</si>
  <si>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</si>
  <si>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</si>
  <si>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</si>
  <si>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</si>
  <si>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</si>
  <si>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</si>
  <si>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</si>
  <si>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</si>
  <si>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</si>
  <si>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</si>
  <si>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</si>
  <si>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</si>
  <si>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</si>
  <si>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</si>
  <si>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</si>
  <si>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</si>
  <si>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</si>
  <si>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</si>
  <si>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</si>
  <si>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</si>
  <si>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</si>
  <si>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</si>
  <si>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</si>
  <si>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</si>
  <si>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</si>
  <si>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</si>
  <si>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</si>
  <si>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</si>
  <si>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</si>
  <si>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</si>
  <si>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</si>
  <si>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</si>
  <si>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</si>
  <si>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</si>
  <si>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</si>
  <si>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</si>
  <si>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</si>
  <si>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</si>
  <si>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</si>
  <si>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</si>
  <si>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</si>
  <si>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</si>
  <si>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</si>
  <si>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</si>
  <si>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</si>
  <si>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</si>
  <si>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</si>
  <si>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</si>
  <si>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</si>
  <si>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</si>
  <si>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</si>
  <si>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</si>
  <si>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</si>
  <si>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</si>
  <si>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</si>
  <si>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</si>
  <si>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</si>
  <si>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</si>
  <si>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</si>
  <si>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</si>
  <si>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</si>
  <si>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</si>
  <si>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</si>
  <si>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</si>
  <si>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</si>
  <si>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</si>
  <si>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</si>
  <si>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</si>
  <si>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</si>
  <si>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</si>
  <si>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</si>
  <si>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</si>
  <si>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</si>
  <si>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</si>
  <si>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</si>
  <si>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</si>
  <si>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</si>
  <si>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</si>
  <si>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</si>
  <si>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</si>
  <si>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</si>
  <si>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</si>
  <si>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</si>
  <si>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</si>
  <si>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</si>
  <si>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</si>
  <si>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</si>
  <si>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</si>
  <si>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</si>
  <si>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</si>
  <si>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</si>
  <si>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</si>
  <si>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</si>
  <si>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</si>
  <si>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</si>
  <si>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</si>
  <si>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</si>
  <si>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</si>
  <si>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</si>
  <si>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</si>
  <si>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</si>
  <si>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</si>
  <si>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</si>
  <si>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</si>
  <si>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</si>
  <si>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</si>
  <si>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</si>
  <si>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</si>
  <si>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</si>
  <si>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</si>
  <si>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</si>
  <si>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</si>
  <si>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</si>
  <si>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</si>
  <si>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</si>
  <si>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</si>
  <si>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</si>
  <si>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</si>
  <si>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</si>
  <si>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</si>
  <si>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</si>
  <si>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</si>
  <si>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</si>
  <si>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</si>
  <si>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</si>
  <si>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</si>
  <si>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</si>
  <si>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</si>
  <si>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</si>
  <si>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</si>
  <si>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</si>
  <si>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</si>
  <si>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</si>
  <si>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</si>
  <si>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</si>
  <si>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</si>
  <si>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</si>
  <si>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</si>
  <si>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</si>
  <si>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</si>
  <si>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</si>
  <si>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</si>
  <si>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</si>
  <si>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</si>
  <si>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</si>
  <si>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</si>
  <si>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</si>
  <si>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</si>
  <si>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</si>
  <si>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</si>
  <si>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</si>
  <si>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</si>
  <si>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</si>
  <si>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</si>
  <si>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</si>
  <si>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</si>
  <si>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</si>
  <si>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</si>
  <si>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</si>
  <si>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</si>
  <si>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</si>
  <si>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</si>
  <si>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</si>
  <si>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</si>
  <si>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</si>
  <si>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</si>
  <si>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</si>
  <si>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</si>
  <si>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</si>
  <si>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</si>
  <si>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</si>
  <si>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</si>
  <si>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</si>
  <si>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</si>
  <si>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</si>
  <si>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</si>
  <si>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</si>
  <si>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</si>
  <si>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</si>
  <si>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</si>
  <si>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</si>
  <si>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</si>
  <si>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</si>
  <si>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</si>
  <si>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</si>
  <si>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</si>
  <si>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</si>
  <si>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</si>
  <si>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</si>
  <si>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</si>
  <si>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</si>
  <si>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</si>
  <si>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</si>
  <si>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</si>
  <si>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</si>
  <si>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</si>
  <si>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</si>
  <si>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</si>
  <si>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</si>
  <si>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</si>
  <si>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</si>
  <si>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</si>
  <si>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</si>
  <si>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</si>
  <si>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</si>
  <si>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</si>
  <si>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</si>
  <si>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</si>
  <si>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</si>
  <si>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</si>
  <si>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</si>
  <si>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</si>
  <si>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</si>
  <si>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</si>
  <si>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</si>
  <si>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</si>
  <si>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</si>
  <si>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</si>
  <si>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</si>
  <si>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</si>
  <si>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</si>
  <si>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</si>
  <si>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</si>
  <si>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</si>
  <si>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</si>
  <si>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</si>
  <si>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</si>
  <si>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</si>
  <si>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</si>
  <si>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</si>
  <si>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</si>
  <si>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</si>
  <si>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</si>
  <si>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</si>
  <si>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</si>
  <si>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</si>
  <si>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</si>
  <si>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</si>
  <si>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</si>
  <si>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</si>
  <si>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</si>
  <si>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</si>
  <si>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</si>
  <si>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</si>
  <si>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</si>
  <si>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</si>
  <si>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</si>
  <si>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</si>
  <si>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</si>
  <si>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</si>
  <si>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</si>
  <si>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</si>
  <si>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</si>
  <si>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</si>
  <si>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</si>
  <si>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</si>
  <si>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</si>
  <si>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</si>
  <si>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</si>
  <si>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</si>
  <si>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</si>
  <si>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</si>
  <si>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</si>
  <si>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</si>
  <si>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</si>
  <si>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</si>
  <si>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</si>
  <si>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</si>
  <si>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</si>
  <si>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</si>
  <si>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</si>
  <si>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</si>
  <si>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</si>
  <si>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</si>
  <si>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</si>
  <si>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</si>
  <si>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</si>
  <si>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</si>
  <si>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</si>
  <si>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</si>
  <si>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</si>
  <si>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</si>
  <si>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</si>
  <si>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</si>
  <si>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</si>
  <si>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</si>
  <si>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</si>
  <si>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</si>
  <si>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</si>
  <si>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</si>
  <si>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</si>
  <si>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</si>
  <si>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</si>
  <si>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</si>
  <si>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</si>
  <si>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</si>
  <si>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</si>
  <si>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</si>
  <si>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</si>
  <si>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</si>
  <si>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</si>
  <si>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</si>
  <si>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</si>
  <si>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</si>
  <si>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</si>
  <si>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</si>
  <si>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</si>
  <si>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</si>
  <si>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</si>
  <si>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</si>
  <si>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</si>
  <si>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</si>
  <si>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</si>
  <si>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</si>
  <si>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</si>
  <si>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</si>
  <si>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</si>
  <si>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</si>
  <si>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</si>
  <si>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</si>
  <si>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</si>
  <si>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</si>
  <si>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</si>
  <si>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</si>
  <si>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</si>
  <si>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</si>
  <si>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</si>
  <si>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</si>
  <si>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</si>
  <si>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</si>
  <si>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</si>
  <si>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</si>
  <si>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</si>
  <si>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</si>
  <si>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</si>
  <si>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</si>
  <si>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</si>
  <si>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</si>
  <si>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</si>
  <si>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</si>
  <si>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</si>
  <si>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</si>
  <si>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</si>
  <si>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</si>
  <si>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</si>
  <si>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</si>
  <si>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</si>
  <si>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</si>
  <si>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</si>
  <si>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</si>
  <si>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</si>
  <si>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</si>
  <si>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</si>
  <si>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</si>
  <si>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</si>
  <si>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</si>
  <si>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</si>
  <si>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</si>
  <si>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</si>
  <si>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</si>
  <si>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</si>
  <si>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</si>
  <si>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</si>
  <si>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</si>
  <si>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</si>
  <si>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</si>
  <si>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</si>
  <si>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</si>
  <si>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</si>
  <si>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</si>
  <si>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</si>
  <si>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</si>
  <si>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</si>
  <si>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</si>
  <si>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</si>
  <si>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</si>
  <si>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</si>
  <si>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</si>
  <si>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</si>
  <si>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</si>
  <si>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</si>
  <si>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</si>
  <si>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</si>
  <si>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</si>
  <si>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</si>
  <si>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</si>
  <si>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</si>
  <si>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</si>
  <si>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</si>
  <si>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</si>
  <si>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</si>
  <si>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</si>
  <si>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</si>
  <si>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</si>
  <si>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</si>
  <si>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</si>
  <si>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</si>
  <si>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</si>
  <si>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</si>
  <si>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</si>
  <si>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</si>
  <si>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</si>
  <si>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</si>
  <si>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</si>
  <si>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</si>
  <si>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</si>
  <si>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</si>
  <si>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</si>
  <si>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</si>
  <si>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</si>
  <si>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</si>
  <si>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</si>
  <si>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</si>
  <si>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</si>
  <si>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</si>
  <si>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</si>
  <si>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</si>
  <si>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</si>
  <si>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</si>
  <si>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</si>
  <si>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</si>
  <si>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</si>
  <si>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</si>
  <si>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</si>
  <si>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</si>
  <si>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</si>
  <si>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</si>
  <si>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</si>
  <si>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</si>
  <si>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</si>
  <si>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</si>
  <si>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</si>
  <si>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</si>
  <si>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</si>
  <si>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</si>
  <si>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</si>
  <si>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</si>
  <si>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</si>
  <si>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</si>
  <si>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</si>
  <si>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</si>
  <si>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</si>
  <si>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</si>
  <si>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</si>
  <si>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</si>
  <si>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</si>
  <si>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</si>
  <si>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</si>
  <si>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</si>
  <si>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</si>
  <si>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</si>
  <si>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</si>
  <si>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</si>
  <si>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</si>
  <si>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</si>
  <si>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</si>
  <si>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</si>
  <si>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</si>
  <si>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</si>
  <si>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</si>
  <si>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</si>
  <si>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</si>
  <si>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</si>
  <si>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</si>
  <si>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</si>
  <si>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</si>
  <si>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</si>
  <si>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</si>
  <si>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</si>
  <si>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</si>
  <si>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</si>
  <si>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</si>
  <si>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</si>
  <si>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</si>
  <si>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</si>
  <si>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</si>
  <si>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</si>
  <si>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</si>
  <si>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</si>
  <si>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</si>
  <si>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</si>
  <si>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</si>
  <si>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</si>
  <si>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</si>
  <si>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</si>
  <si>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</si>
  <si>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</si>
  <si>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</si>
  <si>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</si>
  <si>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</si>
  <si>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</si>
  <si>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</si>
  <si>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</si>
  <si>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</si>
  <si>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</si>
  <si>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</si>
  <si>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</si>
  <si>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</si>
  <si>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</si>
  <si>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</si>
  <si>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</si>
  <si>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</si>
  <si>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</si>
  <si>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</si>
  <si>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</si>
  <si>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</si>
  <si>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</si>
  <si>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</si>
  <si>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</si>
  <si>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</si>
  <si>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</si>
  <si>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</si>
  <si>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</si>
  <si>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</si>
  <si>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</si>
  <si>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</si>
  <si>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</si>
  <si>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</si>
  <si>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</si>
  <si>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</si>
  <si>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</si>
  <si>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</si>
  <si>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</si>
  <si>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</si>
  <si>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</si>
  <si>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</si>
  <si>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</si>
  <si>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</si>
  <si>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</si>
  <si>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</si>
  <si>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</si>
  <si>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</si>
  <si>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</si>
  <si>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</si>
  <si>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</si>
  <si>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</si>
  <si>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</si>
  <si>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</si>
  <si>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</si>
  <si>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</si>
  <si>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</si>
  <si>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</si>
  <si>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</si>
  <si>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</si>
  <si>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</si>
  <si>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</si>
  <si>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</si>
  <si>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</si>
  <si>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</si>
  <si>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</si>
  <si>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</si>
  <si>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</si>
  <si>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</si>
  <si>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</si>
  <si>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</si>
  <si>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</si>
  <si>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</si>
  <si>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</si>
  <si>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</si>
  <si>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</si>
  <si>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</si>
  <si>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</si>
  <si>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</si>
  <si>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</si>
  <si>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</si>
  <si>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</si>
  <si>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</si>
  <si>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</si>
  <si>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</si>
  <si>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</si>
  <si>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</si>
  <si>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</si>
  <si>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</si>
  <si>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</si>
  <si>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</si>
  <si>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</si>
  <si>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</si>
  <si>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</si>
  <si>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</si>
  <si>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</si>
  <si>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</si>
  <si>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</si>
  <si>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</si>
  <si>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</si>
  <si>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</si>
  <si>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</si>
  <si>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</si>
  <si>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</si>
  <si>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</si>
  <si>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</si>
  <si>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</si>
  <si>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</si>
  <si>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</si>
  <si>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</si>
  <si>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</si>
  <si>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</si>
  <si>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</si>
  <si>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</si>
  <si>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</si>
  <si>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</si>
  <si>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</si>
  <si>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</si>
  <si>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</si>
  <si>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</si>
  <si>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</si>
  <si>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</si>
  <si>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</si>
  <si>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</si>
  <si>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</si>
  <si>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</si>
  <si>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</si>
  <si>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</si>
  <si>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</si>
  <si>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</si>
  <si>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</si>
  <si>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</si>
  <si>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</si>
  <si>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</si>
  <si>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</si>
  <si>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</si>
  <si>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</si>
  <si>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</si>
  <si>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</si>
  <si>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</si>
  <si>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</si>
  <si>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</si>
  <si>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</si>
  <si>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</si>
  <si>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</si>
  <si>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</si>
  <si>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</si>
  <si>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</si>
  <si>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</si>
  <si>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</si>
  <si>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</si>
  <si>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</si>
  <si>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</si>
  <si>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</si>
  <si>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</si>
  <si>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</si>
  <si>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</si>
  <si>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</si>
  <si>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</si>
  <si>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</si>
  <si>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</si>
  <si>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</si>
  <si>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</si>
  <si>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</si>
  <si>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</si>
  <si>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</si>
  <si>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</si>
  <si>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</si>
  <si>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</si>
  <si>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</si>
  <si>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</si>
  <si>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</si>
  <si>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</si>
  <si>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</si>
  <si>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</si>
  <si>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</si>
  <si>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</si>
  <si>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</si>
  <si>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</si>
  <si>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</si>
  <si>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</si>
  <si>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</si>
  <si>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</si>
  <si>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</si>
  <si>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</si>
  <si>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</si>
  <si>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</si>
  <si>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</si>
  <si>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</si>
  <si>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</si>
  <si>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</si>
  <si>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</si>
  <si>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</si>
  <si>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</si>
  <si>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</si>
  <si>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</si>
  <si>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</si>
  <si>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</si>
  <si>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</si>
  <si>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</si>
  <si>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</si>
  <si>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</si>
  <si>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</si>
  <si>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</si>
  <si>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</si>
  <si>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</si>
  <si>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</si>
  <si>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</si>
  <si>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</si>
  <si>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</si>
  <si>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</si>
  <si>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</si>
  <si>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</si>
  <si>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</si>
  <si>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</si>
  <si>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</si>
  <si>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</si>
  <si>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</si>
  <si>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</si>
  <si>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</si>
  <si>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</si>
  <si>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</si>
  <si>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</si>
  <si>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</si>
  <si>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</si>
  <si>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</si>
  <si>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</si>
  <si>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</si>
  <si>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</si>
  <si>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</si>
  <si>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</si>
  <si>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</si>
  <si>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</si>
  <si>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</si>
  <si>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</si>
  <si>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</si>
  <si>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</si>
  <si>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</si>
  <si>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</si>
  <si>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</si>
  <si>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</si>
  <si>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</si>
  <si>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</si>
  <si>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</si>
  <si>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</si>
  <si>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</si>
  <si>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</si>
  <si>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</si>
  <si>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</si>
  <si>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</si>
  <si>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</si>
  <si>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</si>
  <si>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</si>
  <si>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</si>
  <si>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</si>
  <si>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</si>
  <si>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</si>
  <si>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</si>
  <si>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</si>
  <si>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</si>
  <si>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</si>
  <si>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</si>
  <si>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</si>
  <si>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</si>
  <si>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</si>
  <si>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</si>
  <si>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</si>
  <si>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</si>
  <si>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</si>
  <si>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</si>
  <si>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</si>
  <si>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</si>
  <si>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</si>
  <si>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</si>
  <si>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</si>
  <si>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</si>
  <si>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</si>
  <si>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</si>
  <si>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</si>
  <si>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</si>
  <si>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</si>
  <si>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</si>
  <si>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</si>
  <si>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</si>
  <si>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</si>
  <si>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</si>
  <si>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</si>
  <si>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</si>
  <si>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</si>
  <si>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</si>
  <si>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</si>
  <si>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</si>
  <si>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</si>
  <si>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</si>
  <si>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</si>
  <si>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</si>
  <si>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</si>
  <si>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</si>
  <si>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</si>
  <si>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</si>
  <si>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</si>
  <si>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</si>
  <si>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</si>
  <si>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</si>
  <si>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</si>
  <si>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</si>
  <si>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</si>
  <si>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</si>
  <si>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</si>
  <si>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</si>
  <si>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</si>
  <si>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</si>
  <si>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</si>
  <si>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</si>
  <si>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</si>
  <si>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</si>
  <si>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</si>
  <si>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</si>
  <si>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</si>
  <si>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</si>
  <si>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</si>
  <si>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</si>
  <si>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</si>
  <si>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</si>
  <si>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</si>
  <si>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</si>
  <si>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</si>
  <si>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</si>
  <si>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</si>
  <si>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</si>
  <si>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</si>
  <si>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</si>
  <si>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</si>
  <si>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</si>
  <si>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</si>
  <si>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</si>
  <si>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</si>
  <si>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</si>
  <si>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</si>
  <si>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</si>
  <si>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</si>
  <si>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</si>
  <si>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</si>
  <si>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</si>
  <si>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</si>
  <si>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</si>
  <si>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</si>
  <si>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</si>
  <si>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</si>
  <si>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</si>
  <si>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</si>
  <si>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</si>
  <si>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</si>
  <si>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</si>
  <si>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</si>
  <si>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</si>
  <si>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</si>
  <si>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</si>
  <si>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</si>
  <si>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</si>
  <si>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</si>
  <si>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</si>
  <si>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</si>
  <si>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</si>
  <si>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</si>
  <si>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</si>
  <si>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</si>
  <si>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</si>
  <si>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</si>
  <si>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</si>
  <si>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</si>
  <si>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</si>
  <si>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</si>
  <si>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</si>
  <si>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</si>
  <si>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</si>
  <si>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</si>
  <si>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</si>
  <si>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</si>
  <si>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</si>
  <si>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</si>
  <si>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</si>
  <si>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</si>
  <si>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</si>
  <si>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</si>
  <si>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</si>
  <si>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</si>
  <si>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</si>
  <si>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</si>
  <si>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</si>
  <si>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</si>
  <si>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</si>
  <si>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</si>
  <si>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</si>
  <si>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</si>
  <si>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</si>
  <si>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</si>
  <si>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</si>
  <si>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</si>
  <si>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</si>
  <si>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</si>
  <si>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</si>
  <si>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</si>
  <si>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</si>
  <si>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</si>
  <si>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</si>
  <si>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</si>
  <si>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</si>
  <si>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</si>
  <si>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</si>
  <si>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</si>
  <si>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</si>
  <si>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</si>
  <si>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</si>
  <si>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</si>
  <si>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</si>
  <si>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</si>
  <si>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</si>
  <si>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</si>
  <si>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</si>
  <si>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</si>
  <si>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</si>
  <si>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</si>
  <si>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</si>
  <si>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</si>
  <si>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</si>
  <si>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</si>
  <si>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</si>
  <si>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</si>
  <si>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</si>
  <si>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</si>
  <si>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</si>
  <si>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</si>
  <si>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</si>
  <si>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</si>
  <si>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</si>
  <si>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</si>
  <si>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</si>
  <si>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</si>
  <si>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</si>
  <si>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</si>
  <si>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</si>
  <si>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</si>
  <si>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</si>
  <si>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</si>
  <si>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</si>
  <si>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</si>
  <si>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</si>
  <si>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</si>
  <si>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</si>
  <si>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</si>
  <si>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</si>
  <si>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</si>
  <si>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</si>
  <si>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</si>
  <si>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</si>
  <si>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</si>
  <si>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</si>
  <si>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</si>
  <si>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</si>
  <si>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</si>
  <si>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</si>
  <si>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</si>
  <si>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</si>
  <si>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</si>
  <si>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</si>
  <si>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</si>
  <si>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</si>
  <si>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</si>
  <si>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</si>
  <si>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</si>
  <si>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</si>
  <si>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</si>
  <si>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</si>
  <si>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</si>
  <si>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</si>
  <si>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</si>
  <si>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</si>
  <si>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</si>
  <si>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</si>
  <si>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</si>
  <si>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</si>
  <si>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</si>
  <si>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</si>
  <si>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</si>
  <si>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</si>
  <si>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</si>
  <si>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</si>
  <si>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</si>
  <si>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</si>
  <si>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</si>
  <si>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</si>
  <si>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</si>
  <si>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</si>
  <si>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</si>
  <si>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</si>
  <si>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</si>
  <si>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</si>
  <si>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</si>
  <si>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</si>
  <si>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</si>
  <si>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</si>
  <si>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</si>
  <si>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</si>
  <si>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</si>
  <si>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</si>
  <si>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</si>
  <si>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</si>
  <si>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</si>
  <si>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</si>
  <si>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</si>
  <si>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</si>
  <si>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</si>
  <si>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</si>
  <si>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</si>
  <si>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</si>
  <si>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</si>
  <si>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</si>
  <si>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</si>
  <si>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</si>
  <si>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</si>
  <si>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</si>
  <si>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</si>
  <si>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</si>
  <si>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</si>
  <si>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</si>
  <si>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</si>
  <si>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</si>
  <si>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</si>
  <si>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</si>
  <si>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</si>
  <si>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</si>
  <si>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</si>
  <si>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</si>
  <si>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</si>
  <si>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</si>
  <si>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</si>
  <si>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</si>
  <si>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</si>
  <si>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</si>
  <si>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</si>
  <si>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</si>
  <si>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</si>
  <si>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</si>
  <si>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</si>
  <si>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</si>
  <si>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</si>
  <si>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</si>
  <si>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</si>
  <si>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</si>
  <si>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</si>
  <si>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</si>
  <si>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</si>
  <si>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</si>
  <si>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</si>
  <si>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</si>
  <si>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</si>
  <si>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</si>
  <si>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</si>
  <si>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</si>
  <si>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</si>
  <si>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</si>
  <si>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</si>
  <si>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</si>
  <si>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</si>
  <si>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</si>
  <si>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</si>
  <si>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</si>
  <si>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</si>
  <si>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</si>
  <si>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</si>
  <si>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</si>
  <si>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</si>
  <si>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</si>
  <si>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</si>
  <si>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</si>
  <si>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</si>
  <si>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</si>
  <si>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</si>
  <si>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</si>
  <si>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</si>
  <si>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</si>
  <si>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</si>
  <si>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</si>
  <si>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</si>
  <si>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</si>
  <si>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</si>
  <si>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</si>
  <si>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</si>
  <si>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</si>
  <si>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</si>
  <si>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</si>
  <si>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</si>
  <si>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</si>
  <si>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</si>
  <si>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</si>
  <si>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</si>
  <si>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</si>
  <si>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</si>
  <si>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</si>
  <si>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</si>
  <si>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</si>
  <si>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</si>
  <si>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</si>
  <si>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</si>
  <si>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</si>
  <si>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</si>
  <si>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</si>
  <si>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</si>
  <si>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</si>
  <si>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</si>
  <si>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</si>
  <si>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</si>
  <si>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</si>
  <si>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</si>
  <si>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</si>
  <si>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</si>
  <si>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</si>
  <si>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</si>
  <si>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</si>
  <si>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</si>
  <si>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</si>
  <si>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</si>
  <si>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</si>
  <si>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</si>
  <si>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</si>
  <si>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</si>
  <si>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</si>
  <si>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</si>
  <si>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</si>
  <si>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</si>
  <si>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</si>
  <si>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</si>
  <si>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</si>
  <si>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</si>
  <si>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</si>
  <si>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</si>
  <si>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</si>
  <si>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</si>
  <si>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</si>
  <si>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</si>
  <si>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</si>
  <si>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</si>
  <si>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</si>
  <si>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</si>
  <si>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</si>
  <si>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</si>
  <si>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</si>
  <si>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</si>
  <si>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</si>
  <si>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</si>
  <si>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</si>
  <si>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</si>
  <si>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</si>
  <si>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</si>
  <si>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</si>
  <si>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</si>
  <si>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</si>
  <si>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</si>
  <si>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</si>
  <si>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</si>
  <si>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</si>
  <si>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</si>
  <si>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</si>
  <si>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</si>
  <si>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</si>
  <si>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</si>
  <si>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</si>
  <si>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</si>
  <si>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</si>
  <si>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</si>
  <si>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</si>
  <si>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</si>
  <si>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</si>
  <si>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</si>
  <si>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</si>
  <si>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</si>
  <si>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</si>
  <si>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</si>
  <si>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</si>
  <si>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</si>
  <si>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</si>
  <si>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</si>
  <si>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</si>
  <si>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</si>
  <si>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</si>
  <si>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</si>
  <si>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</si>
  <si>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</si>
  <si>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</si>
  <si>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</si>
  <si>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</si>
  <si>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</si>
  <si>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</si>
  <si>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</si>
  <si>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</si>
  <si>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</si>
  <si>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</si>
  <si>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</si>
  <si>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</si>
  <si>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</si>
  <si>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</si>
  <si>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</si>
  <si>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</si>
  <si>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</si>
  <si>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</si>
  <si>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</si>
  <si>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</si>
  <si>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</si>
  <si>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</si>
  <si>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</si>
  <si>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</si>
  <si>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</si>
  <si>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</si>
  <si>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</si>
  <si>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</si>
  <si>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</si>
  <si>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</si>
  <si>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</si>
  <si>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</si>
  <si>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</si>
  <si>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</si>
  <si>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</si>
  <si>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</si>
  <si>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</si>
  <si>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</si>
  <si>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</si>
  <si>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</si>
  <si>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</si>
  <si>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</si>
  <si>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</si>
  <si>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</si>
  <si>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</si>
  <si>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</si>
  <si>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</si>
  <si>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</si>
  <si>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</si>
  <si>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</si>
  <si>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</si>
  <si>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</si>
  <si>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</si>
  <si>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</si>
  <si>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</si>
  <si>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</si>
  <si>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</si>
  <si>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</si>
  <si>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</si>
  <si>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</si>
  <si>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</si>
  <si>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</si>
  <si>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</si>
  <si>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</si>
  <si>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</si>
  <si>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</si>
  <si>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</si>
  <si>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</si>
  <si>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</si>
  <si>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</si>
  <si>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</si>
  <si>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</si>
  <si>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</si>
  <si>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</si>
  <si>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</si>
  <si>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</si>
  <si>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</si>
  <si>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</si>
  <si>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</si>
  <si>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</si>
  <si>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</si>
  <si>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</si>
  <si>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</si>
  <si>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</si>
  <si>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</si>
  <si>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</si>
  <si>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</si>
  <si>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</si>
  <si>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</si>
  <si>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</si>
  <si>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</si>
  <si>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</si>
  <si>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</si>
  <si>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</si>
  <si>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</si>
  <si>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</si>
  <si>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</si>
  <si>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</si>
  <si>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</si>
  <si>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</si>
  <si>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</si>
  <si>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</si>
  <si>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</si>
  <si>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</si>
  <si>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</si>
  <si>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</si>
  <si>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</si>
  <si>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</si>
  <si>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</si>
  <si>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</si>
  <si>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</si>
  <si>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</si>
  <si>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</si>
  <si>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</si>
  <si>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</si>
  <si>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</si>
  <si>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</si>
  <si>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</si>
  <si>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</si>
  <si>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</si>
  <si>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</si>
  <si>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</si>
  <si>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</si>
  <si>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</si>
  <si>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</si>
  <si>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</si>
  <si>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</si>
  <si>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</si>
  <si>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</si>
  <si>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</si>
  <si>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</si>
  <si>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</si>
  <si>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</si>
  <si>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</si>
  <si>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</si>
  <si>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</si>
  <si>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</si>
  <si>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</si>
  <si>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</si>
  <si>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</si>
  <si>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</si>
  <si>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</si>
  <si>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</si>
  <si>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</si>
  <si>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</si>
  <si>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</si>
  <si>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</si>
  <si>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</si>
  <si>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</si>
  <si>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</si>
  <si>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</si>
  <si>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</si>
  <si>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</si>
  <si>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</si>
  <si>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</si>
  <si>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</si>
  <si>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</si>
  <si>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</si>
  <si>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</si>
  <si>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</si>
  <si>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</si>
  <si>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</si>
  <si>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</si>
  <si>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</si>
  <si>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</si>
  <si>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</si>
  <si>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</si>
  <si>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</si>
  <si>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</si>
  <si>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</si>
  <si>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</si>
  <si>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</si>
  <si>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</si>
  <si>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</si>
  <si>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</si>
  <si>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</si>
  <si>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</si>
  <si>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</si>
  <si>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</si>
  <si>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</si>
  <si>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</si>
  <si>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</si>
  <si>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</si>
  <si>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</si>
  <si>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</si>
  <si>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</si>
  <si>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</si>
  <si>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</si>
  <si>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</si>
  <si>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</si>
  <si>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</si>
  <si>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</si>
  <si>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</si>
  <si>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</si>
  <si>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</si>
  <si>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</si>
  <si>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</si>
  <si>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</si>
  <si>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</si>
  <si>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</si>
  <si>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</si>
  <si>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</si>
  <si>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</si>
  <si>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</si>
  <si>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</si>
  <si>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</si>
  <si>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</si>
  <si>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</si>
  <si>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</si>
  <si>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</si>
  <si>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</si>
  <si>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</si>
  <si>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</si>
  <si>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</si>
  <si>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</si>
  <si>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</si>
  <si>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</si>
  <si>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</si>
  <si>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</si>
  <si>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</si>
  <si>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</si>
  <si>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</si>
  <si>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</si>
  <si>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</si>
  <si>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</si>
  <si>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</si>
  <si>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</si>
  <si>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</si>
  <si>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</si>
  <si>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</si>
  <si>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</si>
  <si>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</si>
  <si>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</si>
  <si>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</si>
  <si>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</si>
  <si>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</si>
  <si>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</si>
  <si>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</si>
  <si>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</si>
  <si>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</si>
  <si>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</si>
  <si>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</si>
  <si>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</si>
  <si>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</si>
  <si>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</si>
  <si>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</si>
  <si>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</si>
  <si>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</si>
  <si>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</si>
  <si>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</si>
  <si>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</si>
  <si>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</si>
  <si>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</si>
  <si>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</si>
  <si>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</si>
  <si>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</si>
  <si>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</si>
  <si>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</si>
  <si>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</si>
  <si>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</si>
  <si>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</si>
  <si>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</si>
  <si>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</si>
  <si>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</si>
  <si>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</si>
  <si>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</si>
  <si>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</si>
  <si>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</si>
  <si>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</si>
  <si>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</si>
  <si>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</si>
  <si>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</si>
  <si>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</si>
  <si>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</si>
  <si>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</si>
  <si>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</si>
  <si>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</si>
  <si>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</si>
  <si>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</si>
  <si>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</si>
  <si>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</si>
  <si>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</si>
  <si>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</si>
  <si>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</si>
  <si>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</si>
  <si>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</si>
  <si>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</si>
  <si>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</si>
  <si>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</si>
  <si>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</si>
  <si>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</si>
  <si>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</si>
  <si>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</si>
  <si>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</si>
  <si>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</si>
  <si>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</si>
  <si>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</si>
  <si>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</si>
  <si>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</si>
  <si>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</si>
  <si>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</si>
  <si>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</si>
  <si>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</si>
  <si>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</si>
  <si>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</si>
  <si>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</si>
  <si>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</si>
  <si>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</si>
  <si>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</si>
  <si>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</si>
  <si>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</si>
  <si>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</si>
  <si>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</si>
  <si>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</si>
  <si>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</si>
  <si>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</si>
  <si>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</si>
  <si>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</si>
  <si>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</si>
  <si>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</si>
  <si>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</si>
  <si>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</si>
  <si>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</si>
  <si>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</si>
  <si>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</si>
  <si>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</si>
  <si>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</si>
  <si>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</si>
  <si>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</si>
  <si>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</si>
  <si>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</si>
  <si>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</si>
  <si>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</si>
  <si>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</si>
  <si>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</si>
  <si>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</si>
  <si>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</si>
  <si>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</si>
  <si>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</si>
  <si>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</si>
  <si>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</si>
  <si>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</si>
  <si>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</si>
  <si>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</si>
  <si>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</si>
  <si>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</si>
  <si>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</si>
  <si>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</si>
  <si>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</si>
  <si>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</si>
  <si>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</si>
  <si>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</si>
  <si>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</si>
  <si>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</si>
  <si>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</si>
  <si>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</si>
  <si>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</si>
  <si>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</si>
  <si>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</si>
  <si>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</si>
  <si>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</si>
  <si>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</si>
  <si>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</si>
  <si>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</si>
  <si>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</si>
  <si>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</si>
  <si>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</si>
  <si>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</si>
  <si>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</si>
  <si>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</si>
  <si>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</si>
  <si>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</si>
  <si>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</si>
  <si>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</si>
  <si>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</si>
  <si>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</si>
  <si>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</si>
  <si>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</si>
  <si>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</si>
  <si>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</si>
  <si>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</si>
  <si>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</si>
  <si>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</si>
  <si>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</si>
  <si>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</si>
  <si>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</si>
  <si>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</si>
  <si>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</si>
  <si>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</si>
  <si>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</si>
  <si>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</si>
  <si>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</si>
  <si>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</si>
  <si>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</si>
  <si>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</si>
  <si>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</si>
  <si>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</si>
  <si>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</si>
  <si>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</si>
  <si>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</si>
  <si>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</si>
  <si>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</si>
  <si>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</si>
  <si>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</si>
  <si>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</si>
  <si>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</si>
  <si>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</si>
  <si>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</si>
  <si>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</si>
  <si>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</si>
  <si>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</si>
  <si>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</si>
  <si>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</si>
  <si>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</si>
  <si>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</si>
  <si>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</si>
  <si>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</si>
  <si>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</si>
  <si>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</si>
  <si>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</si>
  <si>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</si>
  <si>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</si>
  <si>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</si>
  <si>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</si>
  <si>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</si>
  <si>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</si>
  <si>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</si>
  <si>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</si>
  <si>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</si>
  <si>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</si>
  <si>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</si>
  <si>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</si>
  <si>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</si>
  <si>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</si>
  <si>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</si>
  <si>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</si>
  <si>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</si>
  <si>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</si>
  <si>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</si>
  <si>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</si>
  <si>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</si>
  <si>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</si>
  <si>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</si>
  <si>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</si>
  <si>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</si>
  <si>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</si>
  <si>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</si>
  <si>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</si>
  <si>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</si>
  <si>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</si>
  <si>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</si>
  <si>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</si>
  <si>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</si>
  <si>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</si>
  <si>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</si>
  <si>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</si>
  <si>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</si>
  <si>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</si>
  <si>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</si>
  <si>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</si>
  <si>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</si>
  <si>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</si>
  <si>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</si>
  <si>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</si>
  <si>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</si>
  <si>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</si>
  <si>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</si>
  <si>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</si>
  <si>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</si>
  <si>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</si>
  <si>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</si>
  <si>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</si>
  <si>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</si>
  <si>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</si>
  <si>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</si>
  <si>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</si>
  <si>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</si>
  <si>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</si>
  <si>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</si>
  <si>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</si>
  <si>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</si>
  <si>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</si>
  <si>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</si>
  <si>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</si>
  <si>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</si>
  <si>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</si>
  <si>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</si>
  <si>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</si>
  <si>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</si>
  <si>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</si>
  <si>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</si>
  <si>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</si>
  <si>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</si>
  <si>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</si>
  <si>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</si>
  <si>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</si>
  <si>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</si>
  <si>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</si>
  <si>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</si>
  <si>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</si>
  <si>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</si>
  <si>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</si>
  <si>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</si>
  <si>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</si>
  <si>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</si>
  <si>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</si>
  <si>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</si>
  <si>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</si>
  <si>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</si>
  <si>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</si>
  <si>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</si>
  <si>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</si>
  <si>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</si>
  <si>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</si>
  <si>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</si>
  <si>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</si>
  <si>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</si>
  <si>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</si>
  <si>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</si>
  <si>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</si>
  <si>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</si>
  <si>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</si>
  <si>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</si>
  <si>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</si>
  <si>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</si>
  <si>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</si>
  <si>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</si>
  <si>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</si>
  <si>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</si>
  <si>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</si>
  <si>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</si>
  <si>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</si>
  <si>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</si>
  <si>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</si>
  <si>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</si>
  <si>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</si>
  <si>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</si>
  <si>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</si>
  <si>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</si>
  <si>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</si>
  <si>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</si>
  <si>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</si>
  <si>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</si>
  <si>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</si>
  <si>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</si>
  <si>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</si>
  <si>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</si>
  <si>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</si>
  <si>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</si>
  <si>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</si>
  <si>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</si>
  <si>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</si>
  <si>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</si>
  <si>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</si>
  <si>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</si>
  <si>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</si>
  <si>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</si>
  <si>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</si>
  <si>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</si>
  <si>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</si>
  <si>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</si>
  <si>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</si>
  <si>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</si>
  <si>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</si>
  <si>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</si>
  <si>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</si>
  <si>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</si>
  <si>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</si>
  <si>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</si>
  <si>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</si>
  <si>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</si>
  <si>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</si>
  <si>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</si>
  <si>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</si>
  <si>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</si>
  <si>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</si>
  <si>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</si>
  <si>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</si>
  <si>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</si>
  <si>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</si>
  <si>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</si>
  <si>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</si>
  <si>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</si>
  <si>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</si>
  <si>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</si>
  <si>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</si>
  <si>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</si>
  <si>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</si>
  <si>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</si>
  <si>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</si>
  <si>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</si>
  <si>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</si>
  <si>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</si>
  <si>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</si>
  <si>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</si>
  <si>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</si>
  <si>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</si>
  <si>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</si>
  <si>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</si>
  <si>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</si>
  <si>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</si>
  <si>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</si>
  <si>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</si>
  <si>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</si>
  <si>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</si>
  <si>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</si>
  <si>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</si>
  <si>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</si>
  <si>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</si>
  <si>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</si>
  <si>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</si>
  <si>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</si>
  <si>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</si>
  <si>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</si>
  <si>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</si>
  <si>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</si>
  <si>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</si>
  <si>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</si>
  <si>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</si>
  <si>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</si>
  <si>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</si>
  <si>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</si>
  <si>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</si>
  <si>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</si>
  <si>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</si>
  <si>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</si>
  <si>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</si>
  <si>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</si>
  <si>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</si>
  <si>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</si>
  <si>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</si>
  <si>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</si>
  <si>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</si>
  <si>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</si>
  <si>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</si>
  <si>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</si>
  <si>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</si>
  <si>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</si>
  <si>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</si>
  <si>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</si>
  <si>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</si>
  <si>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</si>
  <si>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</si>
  <si>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</si>
  <si>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</si>
  <si>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</si>
  <si>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</si>
  <si>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</si>
  <si>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</si>
  <si>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</si>
  <si>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</si>
  <si>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</si>
  <si>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</si>
  <si>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</si>
  <si>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</si>
  <si>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</si>
  <si>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</si>
  <si>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</si>
  <si>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</si>
  <si>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</si>
  <si>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</si>
  <si>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</si>
  <si>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</si>
  <si>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</si>
  <si>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</si>
  <si>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</si>
  <si>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</si>
  <si>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</si>
  <si>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</si>
  <si>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</si>
  <si>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</si>
  <si>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</si>
  <si>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</si>
  <si>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</si>
  <si>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</si>
  <si>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</si>
  <si>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</si>
  <si>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</si>
  <si>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</si>
  <si>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</si>
  <si>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</si>
  <si>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</si>
  <si>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</si>
  <si>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</si>
  <si>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</si>
  <si>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</si>
  <si>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</si>
  <si>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</si>
  <si>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</si>
  <si>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</si>
  <si>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</si>
  <si>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</si>
  <si>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</si>
  <si>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</si>
  <si>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</si>
  <si>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</si>
  <si>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</si>
  <si>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</si>
  <si>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</si>
  <si>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</si>
  <si>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</si>
  <si>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</si>
  <si>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</si>
  <si>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</si>
  <si>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</si>
  <si>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</si>
  <si>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</si>
  <si>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</si>
  <si>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</si>
  <si>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</si>
  <si>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</si>
  <si>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</si>
  <si>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</si>
  <si>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</si>
  <si>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</si>
  <si>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</si>
  <si>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</si>
  <si>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</si>
  <si>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</si>
  <si>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</si>
  <si>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</si>
  <si>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</si>
  <si>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</si>
  <si>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</si>
  <si>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</si>
  <si>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</si>
  <si>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</si>
  <si>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</si>
  <si>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</si>
  <si>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</si>
  <si>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</si>
  <si>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</si>
  <si>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</si>
  <si>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</si>
  <si>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</si>
  <si>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</si>
  <si>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</si>
  <si>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</si>
  <si>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</si>
  <si>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</si>
  <si>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</si>
  <si>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</si>
  <si>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</si>
  <si>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</si>
  <si>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</si>
  <si>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</si>
  <si>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</si>
  <si>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</si>
  <si>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</si>
  <si>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</si>
  <si>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</si>
  <si>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</si>
  <si>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</si>
  <si>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</si>
  <si>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</si>
  <si>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</si>
  <si>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</si>
  <si>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</si>
  <si>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</si>
  <si>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</si>
  <si>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</si>
  <si>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</si>
  <si>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</si>
  <si>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</si>
  <si>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</si>
  <si>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</si>
  <si>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</si>
  <si>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</si>
  <si>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</si>
  <si>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</si>
  <si>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</si>
  <si>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</si>
  <si>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</si>
  <si>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</si>
  <si>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</si>
  <si>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</si>
  <si>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</si>
  <si>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</si>
  <si>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</si>
  <si>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</si>
  <si>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</si>
  <si>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</si>
  <si>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</si>
  <si>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</si>
  <si>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</si>
  <si>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</si>
  <si>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</si>
  <si>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</si>
  <si>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</si>
  <si>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</si>
  <si>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</si>
  <si>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</si>
  <si>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</si>
  <si>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</si>
  <si>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</si>
  <si>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</si>
  <si>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</si>
  <si>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</si>
  <si>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</si>
  <si>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</si>
  <si>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</si>
  <si>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</si>
  <si>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</si>
  <si>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</si>
  <si>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</si>
  <si>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</si>
  <si>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</si>
  <si>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</si>
  <si>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</si>
  <si>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</si>
  <si>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</si>
  <si>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</si>
  <si>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</si>
  <si>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</si>
  <si>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</si>
  <si>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</si>
  <si>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</si>
  <si>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</si>
  <si>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</si>
  <si>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</si>
  <si>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</si>
  <si>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</si>
  <si>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</si>
  <si>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</si>
  <si>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</si>
  <si>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</si>
  <si>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</si>
  <si>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</si>
  <si>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</si>
  <si>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</si>
  <si>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</si>
  <si>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</si>
  <si>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</si>
  <si>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</si>
  <si>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</si>
  <si>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</si>
  <si>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</si>
  <si>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</si>
  <si>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</si>
  <si>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</si>
  <si>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</si>
  <si>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</si>
  <si>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</si>
  <si>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</si>
  <si>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</si>
  <si>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</si>
  <si>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</si>
  <si>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</si>
  <si>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</si>
  <si>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</si>
  <si>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</si>
  <si>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</si>
  <si>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</si>
  <si>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</si>
  <si>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</si>
  <si>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</si>
  <si>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</si>
  <si>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</si>
  <si>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</si>
  <si>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</si>
  <si>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</si>
  <si>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</si>
  <si>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</si>
  <si>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</si>
  <si>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</si>
  <si>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</si>
  <si>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</si>
  <si>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</si>
  <si>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</si>
  <si>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</si>
  <si>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</si>
  <si>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</si>
  <si>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</si>
  <si>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</si>
  <si>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</si>
  <si>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</si>
  <si>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</si>
  <si>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</si>
  <si>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</si>
  <si>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</si>
  <si>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</si>
  <si>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</si>
  <si>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</si>
  <si>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</si>
  <si>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</si>
  <si>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</si>
  <si>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</si>
  <si>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</si>
  <si>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</si>
  <si>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</si>
  <si>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</si>
  <si>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</si>
  <si>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</si>
  <si>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</si>
  <si>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</si>
  <si>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</si>
  <si>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</si>
  <si>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</si>
  <si>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</si>
  <si>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</si>
  <si>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</si>
  <si>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</si>
  <si>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</si>
  <si>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</si>
  <si>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</si>
  <si>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</si>
  <si>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</si>
  <si>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</si>
  <si>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</si>
  <si>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</si>
  <si>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</si>
  <si>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</si>
  <si>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</si>
  <si>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</si>
  <si>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</si>
  <si>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</si>
  <si>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</si>
  <si>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</si>
  <si>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</si>
  <si>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</si>
  <si>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</si>
  <si>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</si>
  <si>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</si>
  <si>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</si>
  <si>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</si>
  <si>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</si>
  <si>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</si>
  <si>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</si>
  <si>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</si>
  <si>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</si>
  <si>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</si>
  <si>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</si>
  <si>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</si>
  <si>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</si>
  <si>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</si>
  <si>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</si>
  <si>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</si>
  <si>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</si>
  <si>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</si>
  <si>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</si>
  <si>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</si>
  <si>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</si>
  <si>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</si>
  <si>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</si>
  <si>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</si>
  <si>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</si>
  <si>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</si>
  <si>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</si>
  <si>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</si>
  <si>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</si>
  <si>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</si>
  <si>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</si>
  <si>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</si>
  <si>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</si>
  <si>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</si>
  <si>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</si>
  <si>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</si>
  <si>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</si>
  <si>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</si>
  <si>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</si>
  <si>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</si>
  <si>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</si>
  <si>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</si>
  <si>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</si>
  <si>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</si>
  <si>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</si>
  <si>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</si>
  <si>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</si>
  <si>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</si>
  <si>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</si>
  <si>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</si>
  <si>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</si>
  <si>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</si>
  <si>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</si>
  <si>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</si>
  <si>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</si>
  <si>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</si>
  <si>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</si>
  <si>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</si>
  <si>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</si>
  <si>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</si>
  <si>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</si>
  <si>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</si>
  <si>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</si>
  <si>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</si>
  <si>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</si>
  <si>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</si>
  <si>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</si>
  <si>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</si>
  <si>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</si>
  <si>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</si>
  <si>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</si>
  <si>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</si>
  <si>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</si>
  <si>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</si>
  <si>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</si>
  <si>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</si>
  <si>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</si>
  <si>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</si>
  <si>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</si>
  <si>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</si>
  <si>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</si>
  <si>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</si>
  <si>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</si>
  <si>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</si>
  <si>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</si>
  <si>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</si>
  <si>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</si>
  <si>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</si>
  <si>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</si>
  <si>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</si>
  <si>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</si>
  <si>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</si>
  <si>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</si>
  <si>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</si>
  <si>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</si>
  <si>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</si>
  <si>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</si>
  <si>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</si>
  <si>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</si>
  <si>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</si>
  <si>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</si>
  <si>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</si>
  <si>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</si>
  <si>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</si>
  <si>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</si>
  <si>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</si>
  <si>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</si>
  <si>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</si>
  <si>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</si>
  <si>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</si>
  <si>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</si>
  <si>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</si>
  <si>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</si>
  <si>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</si>
  <si>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</si>
  <si>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</si>
  <si>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</si>
  <si>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</si>
  <si>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</si>
  <si>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</si>
  <si>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</si>
  <si>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</si>
  <si>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</si>
  <si>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</si>
  <si>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</si>
  <si>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</si>
  <si>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</si>
  <si>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</si>
  <si>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</si>
  <si>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</si>
  <si>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</si>
  <si>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</si>
  <si>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</si>
  <si>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</si>
  <si>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</si>
  <si>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</si>
  <si>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</si>
  <si>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</si>
  <si>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</si>
  <si>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</si>
  <si>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</si>
  <si>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</si>
  <si>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</si>
  <si>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</si>
  <si>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</si>
  <si>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</si>
  <si>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</si>
  <si>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</si>
  <si>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</si>
  <si>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</si>
  <si>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</si>
  <si>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</si>
  <si>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</si>
  <si>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</si>
  <si>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</si>
  <si>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</si>
  <si>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</si>
  <si>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</si>
  <si>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</si>
  <si>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</si>
  <si>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</si>
  <si>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</si>
  <si>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</si>
  <si>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</si>
  <si>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</si>
  <si>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</si>
  <si>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</si>
  <si>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</si>
  <si>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</si>
  <si>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</si>
  <si>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</si>
  <si>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</si>
  <si>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</si>
  <si>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</si>
  <si>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</si>
  <si>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</si>
  <si>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</si>
  <si>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</si>
  <si>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</si>
  <si>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</si>
  <si>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</si>
  <si>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</si>
  <si>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</si>
  <si>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</si>
  <si>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</si>
  <si>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</si>
  <si>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</si>
  <si>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</si>
  <si>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</si>
  <si>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</si>
  <si>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</si>
  <si>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</si>
  <si>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</si>
  <si>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</si>
  <si>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</si>
  <si>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</si>
  <si>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</si>
  <si>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</si>
  <si>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</si>
  <si>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</si>
  <si>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</si>
  <si>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</si>
  <si>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</si>
  <si>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</si>
  <si>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</si>
  <si>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</si>
  <si>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</si>
  <si>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</si>
  <si>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</si>
  <si>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</si>
  <si>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</si>
  <si>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</si>
  <si>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</si>
  <si>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</si>
  <si>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</si>
  <si>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</si>
  <si>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</si>
  <si>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</si>
  <si>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</si>
  <si>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</si>
  <si>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</si>
  <si>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</si>
  <si>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</si>
  <si>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</si>
  <si>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</si>
  <si>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</si>
  <si>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</si>
  <si>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</si>
  <si>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</si>
  <si>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</si>
  <si>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</si>
  <si>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</si>
  <si>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</si>
  <si>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</si>
  <si>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</si>
  <si>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</si>
  <si>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</si>
  <si>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</si>
  <si>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</si>
  <si>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</si>
  <si>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</si>
  <si>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</si>
  <si>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</si>
  <si>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</si>
  <si>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</si>
  <si>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</si>
  <si>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</si>
  <si>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</si>
  <si>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</si>
  <si>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</si>
  <si>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</si>
  <si>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</si>
  <si>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</si>
  <si>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</si>
  <si>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</si>
  <si>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</si>
  <si>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</si>
  <si>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</si>
  <si>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</si>
  <si>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</si>
  <si>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</si>
  <si>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</si>
  <si>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</si>
  <si>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</si>
  <si>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</si>
  <si>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</si>
  <si>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</si>
  <si>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</si>
  <si>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</si>
  <si>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</si>
  <si>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</si>
  <si>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</si>
  <si>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</si>
  <si>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</si>
  <si>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</si>
  <si>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</si>
  <si>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</si>
  <si>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</si>
  <si>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</si>
  <si>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</si>
  <si>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</si>
  <si>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</si>
  <si>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</si>
  <si>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</si>
  <si>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</si>
  <si>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</si>
  <si>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</si>
  <si>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</si>
  <si>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</si>
  <si>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</si>
  <si>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</si>
  <si>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</si>
  <si>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</si>
  <si>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</si>
  <si>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</si>
  <si>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</si>
  <si>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</si>
  <si>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</si>
  <si>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</si>
  <si>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</si>
  <si>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</si>
  <si>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</si>
  <si>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</si>
  <si>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</si>
  <si>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</si>
  <si>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</si>
  <si>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</si>
  <si>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</si>
  <si>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</si>
  <si>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</si>
  <si>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</si>
  <si>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</si>
  <si>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</si>
  <si>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</si>
  <si>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</si>
  <si>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</si>
  <si>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</si>
  <si>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</si>
  <si>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</si>
  <si>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</si>
  <si>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</si>
  <si>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</si>
  <si>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</si>
  <si>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</si>
  <si>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</si>
  <si>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</si>
  <si>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</si>
  <si>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</si>
  <si>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</si>
  <si>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</si>
  <si>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</si>
  <si>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</si>
  <si>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</si>
  <si>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</si>
  <si>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</si>
  <si>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</si>
  <si>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</si>
  <si>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</si>
  <si>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</si>
  <si>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</si>
  <si>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</si>
  <si>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</si>
  <si>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</si>
  <si>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</si>
  <si>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</si>
  <si>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</si>
  <si>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</si>
  <si>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</si>
  <si>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</si>
  <si>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</si>
  <si>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</si>
  <si>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</si>
  <si>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</si>
  <si>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</si>
  <si>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</si>
  <si>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</si>
  <si>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</si>
  <si>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</si>
  <si>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</si>
  <si>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</si>
  <si>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</si>
  <si>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</si>
  <si>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</si>
  <si>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</si>
  <si>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</si>
  <si>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</si>
  <si>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</si>
  <si>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</si>
  <si>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</si>
  <si>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</si>
  <si>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</si>
  <si>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</si>
  <si>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</si>
  <si>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</si>
  <si>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</si>
  <si>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</si>
  <si>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</si>
  <si>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</si>
  <si>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</si>
  <si>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</si>
  <si>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</si>
  <si>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</si>
  <si>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</si>
  <si>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</si>
  <si>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</si>
  <si>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</si>
  <si>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</si>
  <si>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</si>
  <si>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</si>
  <si>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</si>
  <si>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</si>
  <si>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</si>
  <si>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</si>
  <si>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</si>
  <si>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</si>
  <si>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</si>
  <si>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</si>
  <si>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</si>
  <si>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</si>
  <si>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</si>
  <si>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</si>
  <si>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</si>
  <si>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</si>
  <si>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</si>
  <si>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</si>
  <si>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</si>
  <si>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</si>
  <si>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</si>
  <si>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</si>
  <si>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</si>
  <si>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</si>
  <si>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</si>
  <si>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</si>
  <si>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</si>
  <si>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</si>
  <si>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</si>
  <si>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</si>
  <si>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</si>
  <si>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</si>
  <si>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</si>
  <si>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</si>
  <si>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</si>
  <si>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</si>
  <si>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</si>
  <si>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</si>
  <si>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</si>
  <si>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</si>
  <si>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</si>
  <si>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</si>
  <si>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</si>
  <si>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</si>
  <si>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</si>
  <si>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</si>
  <si>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</si>
  <si>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</si>
  <si>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</si>
  <si>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</si>
  <si>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</si>
  <si>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</si>
  <si>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</si>
  <si>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</si>
  <si>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</si>
  <si>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</si>
  <si>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</si>
  <si>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</si>
  <si>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</si>
  <si>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</si>
  <si>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</si>
  <si>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</si>
  <si>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</si>
  <si>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</si>
  <si>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</si>
  <si>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</si>
  <si>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</si>
  <si>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</si>
  <si>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</si>
  <si>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</si>
  <si>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</si>
  <si>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</si>
  <si>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</si>
  <si>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</si>
  <si>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</si>
  <si>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</si>
  <si>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</si>
  <si>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</si>
  <si>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</si>
  <si>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</si>
  <si>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</si>
  <si>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</si>
  <si>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</si>
  <si>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</si>
  <si>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</si>
  <si>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</si>
  <si>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</si>
  <si>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</si>
  <si>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</si>
  <si>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</si>
  <si>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</si>
  <si>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</si>
  <si>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</si>
  <si>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</si>
  <si>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</si>
  <si>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</si>
  <si>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</si>
  <si>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</si>
  <si>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</si>
  <si>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</si>
  <si>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</si>
  <si>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</si>
  <si>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</si>
  <si>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</si>
  <si>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</si>
  <si>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</si>
  <si>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</si>
  <si>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</si>
  <si>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</si>
  <si>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</si>
  <si>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</si>
  <si>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</si>
  <si>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</si>
  <si>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</si>
  <si>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</si>
  <si>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</si>
  <si>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</si>
  <si>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</si>
  <si>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</si>
  <si>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</si>
  <si>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</si>
  <si>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</si>
  <si>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</si>
  <si>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</si>
  <si>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</si>
  <si>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</si>
  <si>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</si>
  <si>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</si>
  <si>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</si>
  <si>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</si>
  <si>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</si>
  <si>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</si>
  <si>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</si>
  <si>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</si>
  <si>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</si>
  <si>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</si>
  <si>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</si>
  <si>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</si>
  <si>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</si>
  <si>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</si>
  <si>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</si>
  <si>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</si>
  <si>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</si>
  <si>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</si>
  <si>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</si>
  <si>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</si>
  <si>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</si>
  <si>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</si>
  <si>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</si>
  <si>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</si>
  <si>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</si>
  <si>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</si>
  <si>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</si>
  <si>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</si>
  <si>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</si>
  <si>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</si>
  <si>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</si>
  <si>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</si>
  <si>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</si>
  <si>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</si>
  <si>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</si>
  <si>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</si>
  <si>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</si>
  <si>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</si>
  <si>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</si>
  <si>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</si>
  <si>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</si>
  <si>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</si>
  <si>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</si>
  <si>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</si>
  <si>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</si>
  <si>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</si>
  <si>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</si>
  <si>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</si>
  <si>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</si>
  <si>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</si>
  <si>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</si>
  <si>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</si>
  <si>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</si>
  <si>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</si>
  <si>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</si>
  <si>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</si>
  <si>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</si>
  <si>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</si>
  <si>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</si>
  <si>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</si>
  <si>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</si>
  <si>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</si>
  <si>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</si>
  <si>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</si>
  <si>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</si>
  <si>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</si>
  <si>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</si>
  <si>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</si>
  <si>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</si>
  <si>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</si>
  <si>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</si>
  <si>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</si>
  <si>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</si>
  <si>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</si>
  <si>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</si>
  <si>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</si>
  <si>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</si>
  <si>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</si>
  <si>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</si>
  <si>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</si>
  <si>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</si>
  <si>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</si>
  <si>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</si>
  <si>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</si>
  <si>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</si>
  <si>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</si>
  <si>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</si>
  <si>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</si>
  <si>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</si>
  <si>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</si>
  <si>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</si>
  <si>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</si>
  <si>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</si>
  <si>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</si>
  <si>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</si>
  <si>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</si>
  <si>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</si>
  <si>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</si>
  <si>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</si>
  <si>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</si>
  <si>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</si>
  <si>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</si>
  <si>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</si>
  <si>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</si>
  <si>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</si>
  <si>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</si>
  <si>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</si>
  <si>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</si>
  <si>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</si>
  <si>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</si>
  <si>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</si>
  <si>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</si>
  <si>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</si>
  <si>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</si>
  <si>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</si>
  <si>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</si>
  <si>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</si>
  <si>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</si>
  <si>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</si>
  <si>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</si>
  <si>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</si>
  <si>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</si>
  <si>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</si>
  <si>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</si>
  <si>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</si>
  <si>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</si>
  <si>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</si>
  <si>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</si>
  <si>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</si>
  <si>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</si>
  <si>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</si>
  <si>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</si>
  <si>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</si>
  <si>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</si>
  <si>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</si>
  <si>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</si>
  <si>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</si>
  <si>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</si>
  <si>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</si>
  <si>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</si>
  <si>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</si>
  <si>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</si>
  <si>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</si>
  <si>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</si>
  <si>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</si>
  <si>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</si>
  <si>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</si>
  <si>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</si>
  <si>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</si>
  <si>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</si>
  <si>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</si>
  <si>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</si>
  <si>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</si>
  <si>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</si>
  <si>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</si>
  <si>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</si>
  <si>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</si>
  <si>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</si>
  <si>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</si>
  <si>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</si>
  <si>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</si>
  <si>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</si>
  <si>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</si>
  <si>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</si>
  <si>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</si>
  <si>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</si>
  <si>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</si>
  <si>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</si>
  <si>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</si>
  <si>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</si>
  <si>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</si>
  <si>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</si>
  <si>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</si>
  <si>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</si>
  <si>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</si>
  <si>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</si>
  <si>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</si>
  <si>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</si>
  <si>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</si>
  <si>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</si>
  <si>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</si>
  <si>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</si>
  <si>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</si>
  <si>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</si>
  <si>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</si>
  <si>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</si>
  <si>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</si>
  <si>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</si>
  <si>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</si>
  <si>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</si>
  <si>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</si>
  <si>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</si>
  <si>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</si>
  <si>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</si>
  <si>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</si>
  <si>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</si>
  <si>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</si>
  <si>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</si>
  <si>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</si>
  <si>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</si>
  <si>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</si>
  <si>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</si>
  <si>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</si>
  <si>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</si>
  <si>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</si>
  <si>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</si>
  <si>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</si>
  <si>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</si>
  <si>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</si>
  <si>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</si>
  <si>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</si>
  <si>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</si>
  <si>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</si>
  <si>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</si>
  <si>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</si>
  <si>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</si>
  <si>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</si>
  <si>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</si>
  <si>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</si>
  <si>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</si>
  <si>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</si>
  <si>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</si>
  <si>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</si>
  <si>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</si>
  <si>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</si>
  <si>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</si>
  <si>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</si>
  <si>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</si>
  <si>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</si>
  <si>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</si>
  <si>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</si>
  <si>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</si>
  <si>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</si>
  <si>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</si>
  <si>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</si>
  <si>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</si>
  <si>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</si>
  <si>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</si>
  <si>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</si>
  <si>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</si>
  <si>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</si>
  <si>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</si>
  <si>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</si>
  <si>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</si>
  <si>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</si>
  <si>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</si>
  <si>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</si>
  <si>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</si>
  <si>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</si>
  <si>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</si>
  <si>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</si>
  <si>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</si>
  <si>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</si>
  <si>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</si>
  <si>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</si>
  <si>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</si>
  <si>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</si>
  <si>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</si>
  <si>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</si>
  <si>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</si>
  <si>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</si>
  <si>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</si>
  <si>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</si>
  <si>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</si>
  <si>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</si>
  <si>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</si>
  <si>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</si>
  <si>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</si>
  <si>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</si>
  <si>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</si>
  <si>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</si>
  <si>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</si>
  <si>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</si>
  <si>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</si>
  <si>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</si>
  <si>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</si>
  <si>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</si>
  <si>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</si>
  <si>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</si>
  <si>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</si>
  <si>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</si>
  <si>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</si>
  <si>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</si>
  <si>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</si>
  <si>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</si>
  <si>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</si>
  <si>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</si>
  <si>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</si>
  <si>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</si>
  <si>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</si>
  <si>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</si>
  <si>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</si>
  <si>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</si>
  <si>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</si>
  <si>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</si>
  <si>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</si>
  <si>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</si>
  <si>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</si>
  <si>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</si>
  <si>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</si>
  <si>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</si>
  <si>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</si>
  <si>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</si>
  <si>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</si>
  <si>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</si>
  <si>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</si>
  <si>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</si>
  <si>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</si>
  <si>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</si>
  <si>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</si>
  <si>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</si>
  <si>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</si>
  <si>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</si>
  <si>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</si>
  <si>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</si>
  <si>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</si>
  <si>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</si>
  <si>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</si>
  <si>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</si>
  <si>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</si>
  <si>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</si>
  <si>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</si>
  <si>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</si>
  <si>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</si>
  <si>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</si>
  <si>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</si>
  <si>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</si>
  <si>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</si>
  <si>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</si>
  <si>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</si>
  <si>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</si>
  <si>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</si>
  <si>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</si>
  <si>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</si>
  <si>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</si>
  <si>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</si>
  <si>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</si>
  <si>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</si>
  <si>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</si>
  <si>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</si>
  <si>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</si>
  <si>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</si>
  <si>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</si>
  <si>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</si>
  <si>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</si>
  <si>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</si>
  <si>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</si>
  <si>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</si>
  <si>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</si>
  <si>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</si>
  <si>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</si>
  <si>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</si>
  <si>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</si>
  <si>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</si>
  <si>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</si>
  <si>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</si>
  <si>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</si>
  <si>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</si>
  <si>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</si>
  <si>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</si>
  <si>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</si>
  <si>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</si>
  <si>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</si>
  <si>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</si>
  <si>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</si>
  <si>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</si>
  <si>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</si>
  <si>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</si>
  <si>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</si>
  <si>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</si>
  <si>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</si>
  <si>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</si>
  <si>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</si>
  <si>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</si>
  <si>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</si>
  <si>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</si>
  <si>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</si>
  <si>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</si>
  <si>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</si>
  <si>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</si>
  <si>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</si>
  <si>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</si>
  <si>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</si>
  <si>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</si>
  <si>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</si>
  <si>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</si>
  <si>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</si>
  <si>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</si>
  <si>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</si>
  <si>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</si>
  <si>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</si>
  <si>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</si>
  <si>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</si>
  <si>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</si>
  <si>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</si>
  <si>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</si>
  <si>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</si>
  <si>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</si>
  <si>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</si>
  <si>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</si>
  <si>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</si>
  <si>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</si>
  <si>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</si>
  <si>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</si>
  <si>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</si>
  <si>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</si>
  <si>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</si>
  <si>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</si>
  <si>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</si>
  <si>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</si>
  <si>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</si>
  <si>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</si>
  <si>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</si>
  <si>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</si>
  <si>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</si>
  <si>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</si>
  <si>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</si>
  <si>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</si>
  <si>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</si>
  <si>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</si>
  <si>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</si>
  <si>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</si>
  <si>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</si>
  <si>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</si>
  <si>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</si>
  <si>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</si>
  <si>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</si>
  <si>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</si>
  <si>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</si>
  <si>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</si>
  <si>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</si>
  <si>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</si>
  <si>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</si>
  <si>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</si>
  <si>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</si>
  <si>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</si>
  <si>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</si>
  <si>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</si>
  <si>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</si>
  <si>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</si>
  <si>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</si>
  <si>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</si>
  <si>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</si>
  <si>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</si>
  <si>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</si>
  <si>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</si>
  <si>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</si>
  <si>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</si>
  <si>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</si>
  <si>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</si>
  <si>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</si>
  <si>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</si>
  <si>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</si>
  <si>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</si>
  <si>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</si>
  <si>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</si>
  <si>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</si>
  <si>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</si>
  <si>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</si>
  <si>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</si>
  <si>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</si>
  <si>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</si>
  <si>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</si>
  <si>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</si>
  <si>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</si>
  <si>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</si>
  <si>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</si>
  <si>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</si>
  <si>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</si>
  <si>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</si>
  <si>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</si>
  <si>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</si>
  <si>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</si>
  <si>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</si>
  <si>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</si>
  <si>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</si>
  <si>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</si>
  <si>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</si>
  <si>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</si>
  <si>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</si>
  <si>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</si>
  <si>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</si>
  <si>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</si>
  <si>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</si>
  <si>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</si>
  <si>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</si>
  <si>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</si>
  <si>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</si>
  <si>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</si>
  <si>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</si>
  <si>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</si>
  <si>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</si>
  <si>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</si>
  <si>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</si>
  <si>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</si>
  <si>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</si>
  <si>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</si>
  <si>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</si>
  <si>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</si>
  <si>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</si>
  <si>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</si>
  <si>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</si>
  <si>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</si>
  <si>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</si>
  <si>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</si>
  <si>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</si>
  <si>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</si>
  <si>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</si>
  <si>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</si>
  <si>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</si>
  <si>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</si>
  <si>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</si>
  <si>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</si>
  <si>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</si>
  <si>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</si>
  <si>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</si>
  <si>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</si>
  <si>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</si>
  <si>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</si>
  <si>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</si>
  <si>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</si>
  <si>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</si>
  <si>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</si>
  <si>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</si>
  <si>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</si>
  <si>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</si>
  <si>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</si>
  <si>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</si>
  <si>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</si>
  <si>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</si>
  <si>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</si>
  <si>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</si>
  <si>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</si>
  <si>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</si>
  <si>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</si>
  <si>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</si>
  <si>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</si>
  <si>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</si>
  <si>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</si>
  <si>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</si>
  <si>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</si>
  <si>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</si>
  <si>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</si>
  <si>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</si>
  <si>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</si>
  <si>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</si>
  <si>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</si>
  <si>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</si>
  <si>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</si>
  <si>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</si>
  <si>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</si>
  <si>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</si>
  <si>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</si>
  <si>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</si>
  <si>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</si>
  <si>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</si>
  <si>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</si>
  <si>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</si>
  <si>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</si>
  <si>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</si>
  <si>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</si>
  <si>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</si>
  <si>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</si>
  <si>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</si>
  <si>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</si>
  <si>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</si>
  <si>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</si>
  <si>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</si>
  <si>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</si>
  <si>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</si>
  <si>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</si>
  <si>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</si>
  <si>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</si>
  <si>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</si>
  <si>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</si>
  <si>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</si>
  <si>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</si>
  <si>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</si>
  <si>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</si>
  <si>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</si>
  <si>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</si>
  <si>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</si>
  <si>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</si>
  <si>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</si>
  <si>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</si>
  <si>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</si>
  <si>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</si>
  <si>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</si>
  <si>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</si>
  <si>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</si>
  <si>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</si>
  <si>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</si>
  <si>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</si>
  <si>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</si>
  <si>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</si>
  <si>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</si>
  <si>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</si>
  <si>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</si>
  <si>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</si>
  <si>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</si>
  <si>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</si>
  <si>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</si>
  <si>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</si>
  <si>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</si>
  <si>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</si>
  <si>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</si>
  <si>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</si>
  <si>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</si>
  <si>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</si>
  <si>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</si>
  <si>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</si>
  <si>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</si>
  <si>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</si>
  <si>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</si>
  <si>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</si>
  <si>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</si>
  <si>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</si>
  <si>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</si>
  <si>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</si>
  <si>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</si>
  <si>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</si>
  <si>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</si>
  <si>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</si>
  <si>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</si>
  <si>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</si>
  <si>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</si>
  <si>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</si>
  <si>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</si>
  <si>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</si>
  <si>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</si>
  <si>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</si>
  <si>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</si>
  <si>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</si>
  <si>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</si>
  <si>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</si>
  <si>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</si>
  <si>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</si>
  <si>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</si>
  <si>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</si>
  <si>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</si>
  <si>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</si>
  <si>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</si>
  <si>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</si>
  <si>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</si>
  <si>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</si>
  <si>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</si>
  <si>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</si>
  <si>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</si>
  <si>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</si>
  <si>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</si>
  <si>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</si>
  <si>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</si>
  <si>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</si>
  <si>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</si>
  <si>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</si>
  <si>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</si>
  <si>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</si>
  <si>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</si>
  <si>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</si>
  <si>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</si>
  <si>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</si>
  <si>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</si>
  <si>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</si>
  <si>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</si>
  <si>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</si>
  <si>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</si>
  <si>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</si>
  <si>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</si>
  <si>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</si>
  <si>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</si>
  <si>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</si>
  <si>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</si>
  <si>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</si>
  <si>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</si>
  <si>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</si>
  <si>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</si>
  <si>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</si>
  <si>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</si>
  <si>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</si>
  <si>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</si>
  <si>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</si>
  <si>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</si>
  <si>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</si>
  <si>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</si>
  <si>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</si>
  <si>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</si>
  <si>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</si>
  <si>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</si>
  <si>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</si>
  <si>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</si>
  <si>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</si>
  <si>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</si>
  <si>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</si>
  <si>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</si>
  <si>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</si>
  <si>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</si>
  <si>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</si>
  <si>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</si>
  <si>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</si>
  <si>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</si>
  <si>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</si>
  <si>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</si>
  <si>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</si>
  <si>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</si>
  <si>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</si>
  <si>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</si>
  <si>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</si>
  <si>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</si>
  <si>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</si>
  <si>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</si>
  <si>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</si>
  <si>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</si>
  <si>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</si>
  <si>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</si>
  <si>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</si>
  <si>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</si>
  <si>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</si>
  <si>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</si>
  <si>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</si>
  <si>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</si>
  <si>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</si>
  <si>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</si>
  <si>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</si>
  <si>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</si>
  <si>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</si>
  <si>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</si>
  <si>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</si>
  <si>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</si>
  <si>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</si>
  <si>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</si>
  <si>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</si>
  <si>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</si>
  <si>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</si>
  <si>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</si>
  <si>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</si>
  <si>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</si>
  <si>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</si>
  <si>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</si>
  <si>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</si>
  <si>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</si>
  <si>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</si>
  <si>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</si>
  <si>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</si>
  <si>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</si>
  <si>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</si>
  <si>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</si>
  <si>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</si>
  <si>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</si>
  <si>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</si>
  <si>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</si>
  <si>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</si>
  <si>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</si>
  <si>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</si>
  <si>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</si>
  <si>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</si>
  <si>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</si>
  <si>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</si>
  <si>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</si>
  <si>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</si>
  <si>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</si>
  <si>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</si>
  <si>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</si>
  <si>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</si>
  <si>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</si>
  <si>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</si>
  <si>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</si>
  <si>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</si>
  <si>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</si>
  <si>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</si>
  <si>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</si>
  <si>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</si>
  <si>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</si>
  <si>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</si>
  <si>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</si>
  <si>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</si>
  <si>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</si>
  <si>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</si>
  <si>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</si>
  <si>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</si>
  <si>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</si>
  <si>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</si>
  <si>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</si>
  <si>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</si>
  <si>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</si>
  <si>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</si>
  <si>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</si>
  <si>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</si>
  <si>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</si>
  <si>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</si>
  <si>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</si>
  <si>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</si>
  <si>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</si>
  <si>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</si>
  <si>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</si>
  <si>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</si>
  <si>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</si>
  <si>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</si>
  <si>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</si>
  <si>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</si>
  <si>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</si>
  <si>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</si>
  <si>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</si>
  <si>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</si>
  <si>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</si>
  <si>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</si>
  <si>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</si>
  <si>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</si>
  <si>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</si>
  <si>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</si>
  <si>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</si>
  <si>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</si>
  <si>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</si>
  <si>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</si>
  <si>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</si>
  <si>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</si>
  <si>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</si>
  <si>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</si>
  <si>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</si>
  <si>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</si>
  <si>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</si>
  <si>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</si>
  <si>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</si>
  <si>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</si>
  <si>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</si>
  <si>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</si>
  <si>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</si>
  <si>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</si>
  <si>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</si>
  <si>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</si>
  <si>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</si>
  <si>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</si>
  <si>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</si>
  <si>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</si>
  <si>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</si>
  <si>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</si>
  <si>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</si>
  <si>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</si>
  <si>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</si>
  <si>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</si>
  <si>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</si>
  <si>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</si>
  <si>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</si>
  <si>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</si>
  <si>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</si>
  <si>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</si>
  <si>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</si>
  <si>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</si>
  <si>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</si>
  <si>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</si>
  <si>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</si>
  <si>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</si>
  <si>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</si>
  <si>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</si>
  <si>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</si>
  <si>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</si>
  <si>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</si>
  <si>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</si>
  <si>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</si>
  <si>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</si>
  <si>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</si>
  <si>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</si>
  <si>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</si>
  <si>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</si>
  <si>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</si>
  <si>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</si>
  <si>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</si>
  <si>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</si>
  <si>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</si>
  <si>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</si>
  <si>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</si>
  <si>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</si>
  <si>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</si>
  <si>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</si>
  <si>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</si>
  <si>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</si>
  <si>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</si>
  <si>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</si>
  <si>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</si>
  <si>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</si>
  <si>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</si>
  <si>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</si>
  <si>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</si>
  <si>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</si>
  <si>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</si>
  <si>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</si>
  <si>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</si>
  <si>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</si>
  <si>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</si>
  <si>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</si>
  <si>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</si>
  <si>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</si>
  <si>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</si>
  <si>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</si>
  <si>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</si>
  <si>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</si>
  <si>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</si>
  <si>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</si>
  <si>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</si>
  <si>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</si>
  <si>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</si>
  <si>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</si>
  <si>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</si>
  <si>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</si>
  <si>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</si>
  <si>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</si>
  <si>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</si>
  <si>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</si>
  <si>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</si>
  <si>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</si>
  <si>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</si>
  <si>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</si>
  <si>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</si>
  <si>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</si>
  <si>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</si>
  <si>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</si>
  <si>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</si>
  <si>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</si>
  <si>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</si>
  <si>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</si>
  <si>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</si>
  <si>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</si>
  <si>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</si>
  <si>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</si>
  <si>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</si>
  <si>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</si>
  <si>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</si>
  <si>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</si>
  <si>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</si>
  <si>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</si>
  <si>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</si>
  <si>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</si>
  <si>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</si>
  <si>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</si>
  <si>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</si>
  <si>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</si>
  <si>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</si>
  <si>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</si>
  <si>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</si>
  <si>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</si>
  <si>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</si>
  <si>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</si>
  <si>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</si>
  <si>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</si>
  <si>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</si>
  <si>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</si>
  <si>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</si>
  <si>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</si>
  <si>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</si>
  <si>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</si>
  <si>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</si>
  <si>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</si>
  <si>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</si>
  <si>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</si>
  <si>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</si>
  <si>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</si>
  <si>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</si>
  <si>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</si>
  <si>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</si>
  <si>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</si>
  <si>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</si>
  <si>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</si>
  <si>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</si>
  <si>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</si>
  <si>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</si>
  <si>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</si>
  <si>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</si>
  <si>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</si>
  <si>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</si>
  <si>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</si>
  <si>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</si>
  <si>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</si>
  <si>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</si>
  <si>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</si>
  <si>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</si>
  <si>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</si>
  <si>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</si>
  <si>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</si>
  <si>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</si>
  <si>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</si>
  <si>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</si>
  <si>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</si>
  <si>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</si>
  <si>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</si>
  <si>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</si>
  <si>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</si>
  <si>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</si>
  <si>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</si>
  <si>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</si>
  <si>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</si>
  <si>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</si>
  <si>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</si>
  <si>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</si>
  <si>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</si>
  <si>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</si>
  <si>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</si>
  <si>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</si>
  <si>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</si>
  <si>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</si>
  <si>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</si>
  <si>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</si>
  <si>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</si>
  <si>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</si>
  <si>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</si>
  <si>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</si>
  <si>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</si>
  <si>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</si>
  <si>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</si>
  <si>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</si>
  <si>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</si>
  <si>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</si>
  <si>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</si>
  <si>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</si>
  <si>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</si>
  <si>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</si>
  <si>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</si>
  <si>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</si>
  <si>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</si>
  <si>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</si>
  <si>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</si>
  <si>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</si>
  <si>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</si>
  <si>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</si>
  <si>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</si>
  <si>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</si>
  <si>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</si>
  <si>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</si>
  <si>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</si>
  <si>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</si>
  <si>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</si>
  <si>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</si>
  <si>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</si>
  <si>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</si>
  <si>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</si>
  <si>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</si>
  <si>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</si>
  <si>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</si>
  <si>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</si>
  <si>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</si>
  <si>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</si>
  <si>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</si>
  <si>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</si>
  <si>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</si>
  <si>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</si>
  <si>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</si>
  <si>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</si>
  <si>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</si>
  <si>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</si>
  <si>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</si>
  <si>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</si>
  <si>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</si>
  <si>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</si>
  <si>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</si>
  <si>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</si>
  <si>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</si>
  <si>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</si>
  <si>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</si>
  <si>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</si>
  <si>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</si>
  <si>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</si>
  <si>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</si>
  <si>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</si>
  <si>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</si>
  <si>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</si>
  <si>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</si>
  <si>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</si>
  <si>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</si>
  <si>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</si>
  <si>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</si>
  <si>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</si>
  <si>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</si>
  <si>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</si>
  <si>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</si>
  <si>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</si>
  <si>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</si>
  <si>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</si>
  <si>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</si>
  <si>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</si>
  <si>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</si>
  <si>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</si>
  <si>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</si>
  <si>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</si>
  <si>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</si>
  <si>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</si>
  <si>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</si>
  <si>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</si>
  <si>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</si>
  <si>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</si>
  <si>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</si>
  <si>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</si>
  <si>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</si>
  <si>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</si>
  <si>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</si>
  <si>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</si>
  <si>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</si>
  <si>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</si>
  <si>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</si>
  <si>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</si>
  <si>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</si>
  <si>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</si>
  <si>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</si>
  <si>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</si>
  <si>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</si>
  <si>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</si>
  <si>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</si>
  <si>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</si>
  <si>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</si>
  <si>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</si>
  <si>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</si>
  <si>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</si>
  <si>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</si>
  <si>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</si>
  <si>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</si>
  <si>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</si>
  <si>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</si>
  <si>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</si>
  <si>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</si>
  <si>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</si>
  <si>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</si>
  <si>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</si>
  <si>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</si>
  <si>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</si>
  <si>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</si>
  <si>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</si>
  <si>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</si>
  <si>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</si>
  <si>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</si>
  <si>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</si>
  <si>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</si>
  <si>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</si>
  <si>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</si>
  <si>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</si>
  <si>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</si>
  <si>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</si>
  <si>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</si>
  <si>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</si>
  <si>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</si>
  <si>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</si>
  <si>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</si>
  <si>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</si>
  <si>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</si>
  <si>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</si>
  <si>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</si>
  <si>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</si>
  <si>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</si>
  <si>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</si>
  <si>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</si>
  <si>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</si>
  <si>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</si>
  <si>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</si>
  <si>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</si>
  <si>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</si>
  <si>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</si>
  <si>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</si>
  <si>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</si>
  <si>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</si>
  <si>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</si>
  <si>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</si>
  <si>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</si>
  <si>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</si>
  <si>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</si>
  <si>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</si>
  <si>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</si>
  <si>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</si>
  <si>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</si>
  <si>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</si>
  <si>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</si>
  <si>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</si>
  <si>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</si>
  <si>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</si>
  <si>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</si>
  <si>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</si>
  <si>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</si>
  <si>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</si>
  <si>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</si>
  <si>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</si>
  <si>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</si>
  <si>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</si>
  <si>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</si>
  <si>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</si>
  <si>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</si>
  <si>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</si>
  <si>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</si>
  <si>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</si>
  <si>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</si>
  <si>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</si>
  <si>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</si>
  <si>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</si>
  <si>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</si>
  <si>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</si>
  <si>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</si>
  <si>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</si>
  <si>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</si>
  <si>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</si>
  <si>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</si>
  <si>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</si>
  <si>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</si>
  <si>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</si>
  <si>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</si>
  <si>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</si>
  <si>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</si>
  <si>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</si>
  <si>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</si>
  <si>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</si>
  <si>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</si>
  <si>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</si>
  <si>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</si>
  <si>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</si>
  <si>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</si>
  <si>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</si>
  <si>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</si>
  <si>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</si>
  <si>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</si>
  <si>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</si>
  <si>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</si>
  <si>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</si>
  <si>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</si>
  <si>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</si>
  <si>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</si>
  <si>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</si>
  <si>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</si>
  <si>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</si>
  <si>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</si>
  <si>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</si>
  <si>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</si>
  <si>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</si>
  <si>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</si>
  <si>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</si>
  <si>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</si>
  <si>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</si>
  <si>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</si>
  <si>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</si>
  <si>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</si>
  <si>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</si>
  <si>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</si>
  <si>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</si>
  <si>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</si>
  <si>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</si>
  <si>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</si>
  <si>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</si>
  <si>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</si>
  <si>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</si>
  <si>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</si>
  <si>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</si>
  <si>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</si>
  <si>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</si>
  <si>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</si>
  <si>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</si>
  <si>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</si>
  <si>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</si>
  <si>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</si>
  <si>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</si>
  <si>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</si>
  <si>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</si>
  <si>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</si>
  <si>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</si>
  <si>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</si>
  <si>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</si>
  <si>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</si>
  <si>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</si>
  <si>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</si>
  <si>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</si>
  <si>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</si>
  <si>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</si>
  <si>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</si>
  <si>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</si>
  <si>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</si>
  <si>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</si>
  <si>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</si>
  <si>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</si>
  <si>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</si>
  <si>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</si>
  <si>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</si>
  <si>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</si>
  <si>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</si>
  <si>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</si>
  <si>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</si>
  <si>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</si>
  <si>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</si>
  <si>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</si>
  <si>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</si>
  <si>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</si>
  <si>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</si>
  <si>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</si>
  <si>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</si>
  <si>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</si>
  <si>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</si>
  <si>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</si>
  <si>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</si>
  <si>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</si>
  <si>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</si>
  <si>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</si>
  <si>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</si>
  <si>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</si>
  <si>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</si>
  <si>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</si>
  <si>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</si>
  <si>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</si>
  <si>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</si>
  <si>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</si>
  <si>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</si>
  <si>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</si>
  <si>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</si>
  <si>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</si>
  <si>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</si>
  <si>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</si>
  <si>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</si>
  <si>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</si>
  <si>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</si>
  <si>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</si>
  <si>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</si>
  <si>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</si>
  <si>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</si>
  <si>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</si>
  <si>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</si>
  <si>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</si>
  <si>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</si>
  <si>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</si>
  <si>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</si>
  <si>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</si>
  <si>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</si>
  <si>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</si>
  <si>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</si>
  <si>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</si>
  <si>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</si>
  <si>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</si>
  <si>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</si>
  <si>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</si>
  <si>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</si>
  <si>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</si>
  <si>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</si>
  <si>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</si>
  <si>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</si>
  <si>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</si>
  <si>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</si>
  <si>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</si>
  <si>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</si>
  <si>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</si>
  <si>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</si>
  <si>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</si>
  <si>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</si>
  <si>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</si>
  <si>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</si>
  <si>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</si>
  <si>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</si>
  <si>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</si>
  <si>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</si>
  <si>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</si>
  <si>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</si>
  <si>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</si>
  <si>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</si>
  <si>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</si>
  <si>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</si>
  <si>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</si>
  <si>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</si>
  <si>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</si>
  <si>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</si>
  <si>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</si>
  <si>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</si>
  <si>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</si>
  <si>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</si>
  <si>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</si>
  <si>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</si>
  <si>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</si>
  <si>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</si>
  <si>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</si>
  <si>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</si>
  <si>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</si>
  <si>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</si>
  <si>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</si>
  <si>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</si>
  <si>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</si>
  <si>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</si>
  <si>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</si>
  <si>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</si>
  <si>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</si>
  <si>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</si>
  <si>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</si>
  <si>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</si>
  <si>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</si>
  <si>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</si>
  <si>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</si>
  <si>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</si>
  <si>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</si>
  <si>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</si>
  <si>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</si>
  <si>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</si>
  <si>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</si>
  <si>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</si>
  <si>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</si>
  <si>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</si>
  <si>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</si>
  <si>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</si>
  <si>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</si>
  <si>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</si>
  <si>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</si>
  <si>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</si>
  <si>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</si>
  <si>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</si>
  <si>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</si>
  <si>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</si>
  <si>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</si>
  <si>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</si>
  <si>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</si>
  <si>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</si>
  <si>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</si>
  <si>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</si>
  <si>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</si>
  <si>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</si>
  <si>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</si>
  <si>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</si>
  <si>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</si>
  <si>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</si>
  <si>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</si>
  <si>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</si>
  <si>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</si>
  <si>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</si>
  <si>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</si>
  <si>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</si>
  <si>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</si>
  <si>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</si>
  <si>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</si>
  <si>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</si>
  <si>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</si>
  <si>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</si>
  <si>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</si>
  <si>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</si>
  <si>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</si>
  <si>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</si>
  <si>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</si>
  <si>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</si>
  <si>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</si>
  <si>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</si>
  <si>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</si>
  <si>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</si>
  <si>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</si>
  <si>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</si>
  <si>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</si>
  <si>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</si>
  <si>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</si>
  <si>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</si>
  <si>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</si>
  <si>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</si>
  <si>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</si>
  <si>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</si>
  <si>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</si>
  <si>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</si>
  <si>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</si>
  <si>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</si>
  <si>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</si>
  <si>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</si>
  <si>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</si>
  <si>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</si>
  <si>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</si>
  <si>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</si>
  <si>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</si>
  <si>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</si>
  <si>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</si>
  <si>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</si>
  <si>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</si>
  <si>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</si>
  <si>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</si>
  <si>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</si>
  <si>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</si>
  <si>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</si>
  <si>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</si>
  <si>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</si>
  <si>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</si>
  <si>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</si>
  <si>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</si>
  <si>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</si>
  <si>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</si>
  <si>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</si>
  <si>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</si>
  <si>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</si>
  <si>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</si>
  <si>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</si>
  <si>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</si>
  <si>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</si>
  <si>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</si>
  <si>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</si>
  <si>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</si>
  <si>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</si>
  <si>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</si>
  <si>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</si>
  <si>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</si>
  <si>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</si>
  <si>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</si>
  <si>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</si>
  <si>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</si>
  <si>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</si>
  <si>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</si>
  <si>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</si>
  <si>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</si>
  <si>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</si>
  <si>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</si>
  <si>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</si>
  <si>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</si>
  <si>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</si>
  <si>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</si>
  <si>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</si>
  <si>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</si>
  <si>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</si>
  <si>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</si>
  <si>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</si>
  <si>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</si>
  <si>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</si>
  <si>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</si>
  <si>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</si>
  <si>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</si>
  <si>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</si>
  <si>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</si>
  <si>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</si>
  <si>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</si>
  <si>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</si>
  <si>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</si>
  <si>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</si>
  <si>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</si>
  <si>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</si>
  <si>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</si>
  <si>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</si>
  <si>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</si>
  <si>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</si>
  <si>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</si>
  <si>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</si>
  <si>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</si>
  <si>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</si>
  <si>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</si>
  <si>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</si>
  <si>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</si>
  <si>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</si>
  <si>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</si>
  <si>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</si>
  <si>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</si>
  <si>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</si>
  <si>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</si>
  <si>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</si>
  <si>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</si>
  <si>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</si>
  <si>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</si>
  <si>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</si>
  <si>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</si>
  <si>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</si>
  <si>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</si>
  <si>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</si>
  <si>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</si>
  <si>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</si>
  <si>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</si>
  <si>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</si>
  <si>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</si>
  <si>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</si>
  <si>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</si>
  <si>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</si>
  <si>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</si>
  <si>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</si>
  <si>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</si>
  <si>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</si>
  <si>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</si>
  <si>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</si>
  <si>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</si>
  <si>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</si>
  <si>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</si>
  <si>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</si>
  <si>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</si>
  <si>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</si>
  <si>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</si>
  <si>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</si>
  <si>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</si>
  <si>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</si>
  <si>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</si>
  <si>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</si>
  <si>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</si>
  <si>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</si>
  <si>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</si>
  <si>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</si>
  <si>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</si>
  <si>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</si>
  <si>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</si>
  <si>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</si>
  <si>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</si>
  <si>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</si>
  <si>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</si>
  <si>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</si>
  <si>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</si>
  <si>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</si>
  <si>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</si>
  <si>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</si>
  <si>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</si>
  <si>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</si>
  <si>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</si>
  <si>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</si>
  <si>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</si>
  <si>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</si>
  <si>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</si>
  <si>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</si>
  <si>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</si>
  <si>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</si>
  <si>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</si>
  <si>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</si>
  <si>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</si>
  <si>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</si>
  <si>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</si>
  <si>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</si>
  <si>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</si>
  <si>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</si>
  <si>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</si>
  <si>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</si>
  <si>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</si>
  <si>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</si>
  <si>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</si>
  <si>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</si>
  <si>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</si>
  <si>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</si>
  <si>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</si>
  <si>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</si>
  <si>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</si>
  <si>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</si>
  <si>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</si>
  <si>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</si>
  <si>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</si>
  <si>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</si>
  <si>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</si>
  <si>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</si>
  <si>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</si>
  <si>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</si>
  <si>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</si>
  <si>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</si>
  <si>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</si>
  <si>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</si>
  <si>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</si>
  <si>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</si>
  <si>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</si>
  <si>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</si>
  <si>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</si>
  <si>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</si>
  <si>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</si>
  <si>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</si>
  <si>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</si>
  <si>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</si>
  <si>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</si>
  <si>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</si>
  <si>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</si>
  <si>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</si>
  <si>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</si>
  <si>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</si>
  <si>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</si>
  <si>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</si>
  <si>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</si>
  <si>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</si>
  <si>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</si>
  <si>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</si>
  <si>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</si>
  <si>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</si>
  <si>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</si>
  <si>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</si>
  <si>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</si>
  <si>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</si>
  <si>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</si>
  <si>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</si>
  <si>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</si>
  <si>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</si>
  <si>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</si>
  <si>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</si>
  <si>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</si>
  <si>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</si>
  <si>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</si>
  <si>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</si>
  <si>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</si>
  <si>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</si>
  <si>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</si>
  <si>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</si>
  <si>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</si>
  <si>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</si>
  <si>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</si>
  <si>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</si>
  <si>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</si>
  <si>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</si>
  <si>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</si>
  <si>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</si>
  <si>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</si>
  <si>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</si>
  <si>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</si>
  <si>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</si>
  <si>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</si>
  <si>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</si>
  <si>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</si>
  <si>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</si>
  <si>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</si>
  <si>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</si>
  <si>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</si>
  <si>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</si>
  <si>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</si>
  <si>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</si>
  <si>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</si>
  <si>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</si>
  <si>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</si>
  <si>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</si>
  <si>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</si>
  <si>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</si>
  <si>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</si>
  <si>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</si>
  <si>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</si>
  <si>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</si>
  <si>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</si>
  <si>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</si>
  <si>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</si>
  <si>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</si>
  <si>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</si>
  <si>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</si>
  <si>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</si>
  <si>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</si>
  <si>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</si>
  <si>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</si>
  <si>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</si>
  <si>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</si>
  <si>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</si>
  <si>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</si>
  <si>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</si>
  <si>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</si>
  <si>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</si>
  <si>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</si>
  <si>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</si>
  <si>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</si>
  <si>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</si>
  <si>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</si>
  <si>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</si>
  <si>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</si>
  <si>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</si>
  <si>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</si>
  <si>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</si>
  <si>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</si>
  <si>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</si>
  <si>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</si>
  <si>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</si>
  <si>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</si>
  <si>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</si>
  <si>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</si>
  <si>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</si>
  <si>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</si>
  <si>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</si>
  <si>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</si>
  <si>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</si>
  <si>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</si>
  <si>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</si>
  <si>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</si>
  <si>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</si>
  <si>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</si>
  <si>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</si>
  <si>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</si>
  <si>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</si>
  <si>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</si>
  <si>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</si>
  <si>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</si>
  <si>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</si>
  <si>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</si>
  <si>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</si>
  <si>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</si>
  <si>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</si>
  <si>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</si>
  <si>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</si>
  <si>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</si>
  <si>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</si>
  <si>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</si>
  <si>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</si>
  <si>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</si>
  <si>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</si>
  <si>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</si>
  <si>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</si>
  <si>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</si>
  <si>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</si>
  <si>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</si>
  <si>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</si>
  <si>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</si>
  <si>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</si>
  <si>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</si>
  <si>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</si>
  <si>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</si>
  <si>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</si>
  <si>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</si>
  <si>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</si>
  <si>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</si>
  <si>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</si>
  <si>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</si>
  <si>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</si>
  <si>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</si>
  <si>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</si>
  <si>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</si>
  <si>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</si>
  <si>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</si>
  <si>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</si>
  <si>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</si>
  <si>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</si>
  <si>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</si>
  <si>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</si>
  <si>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</si>
  <si>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</si>
  <si>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</si>
  <si>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</si>
  <si>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</si>
  <si>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</si>
  <si>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</si>
  <si>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</si>
  <si>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</si>
  <si>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</si>
  <si>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</si>
  <si>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</si>
  <si>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</si>
  <si>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</si>
  <si>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</si>
  <si>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</si>
  <si>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</si>
  <si>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</si>
  <si>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</si>
  <si>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</si>
  <si>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</si>
  <si>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</si>
  <si>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</si>
  <si>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</si>
  <si>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</si>
  <si>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</si>
  <si>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</si>
  <si>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</si>
  <si>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</si>
  <si>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</si>
  <si>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</si>
  <si>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</si>
  <si>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</si>
  <si>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</si>
  <si>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</si>
  <si>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</si>
  <si>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</si>
  <si>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</si>
  <si>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</si>
  <si>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</si>
  <si>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</si>
  <si>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</si>
  <si>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</si>
  <si>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</si>
  <si>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</si>
  <si>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</si>
  <si>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</si>
  <si>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</si>
  <si>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</si>
  <si>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</si>
  <si>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</si>
  <si>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</si>
  <si>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</si>
  <si>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</si>
  <si>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</si>
  <si>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</si>
  <si>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</si>
  <si>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</si>
  <si>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</si>
  <si>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</si>
  <si>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</si>
  <si>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</si>
  <si>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</si>
  <si>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</si>
  <si>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</si>
  <si>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</si>
  <si>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</si>
  <si>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</si>
  <si>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</si>
  <si>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</si>
  <si>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</si>
  <si>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</si>
  <si>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</si>
  <si>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</si>
  <si>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</si>
  <si>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</si>
  <si>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</si>
  <si>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</si>
  <si>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</si>
  <si>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</si>
  <si>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</si>
  <si>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</si>
  <si>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</si>
  <si>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</si>
  <si>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</si>
  <si>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</si>
  <si>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</si>
  <si>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</si>
  <si>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</si>
  <si>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</si>
  <si>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</si>
  <si>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</si>
  <si>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</si>
  <si>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</si>
  <si>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</si>
  <si>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</si>
  <si>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</si>
  <si>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</si>
  <si>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</si>
  <si>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</si>
  <si>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</si>
  <si>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</si>
  <si>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</si>
  <si>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</si>
  <si>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</si>
  <si>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</si>
  <si>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</si>
  <si>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</si>
  <si>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</si>
  <si>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</si>
  <si>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</si>
  <si>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</si>
  <si>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</si>
  <si>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</si>
  <si>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</si>
  <si>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</si>
  <si>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</si>
  <si>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</si>
  <si>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</si>
  <si>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</si>
  <si>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</si>
  <si>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</si>
  <si>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</si>
  <si>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</si>
  <si>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</si>
  <si>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</si>
  <si>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</si>
  <si>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</si>
  <si>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</si>
  <si>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</si>
  <si>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</si>
  <si>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</si>
  <si>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</si>
  <si>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</si>
  <si>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</si>
  <si>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</si>
  <si>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</si>
  <si>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</si>
  <si>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</si>
  <si>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</si>
  <si>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</si>
  <si>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</si>
  <si>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</si>
  <si>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</si>
  <si>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</si>
  <si>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</si>
  <si>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</si>
  <si>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</si>
  <si>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</si>
  <si>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</si>
  <si>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</si>
  <si>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</si>
  <si>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</si>
  <si>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</si>
  <si>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</si>
  <si>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</si>
  <si>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</si>
  <si>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</si>
  <si>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</si>
  <si>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</si>
  <si>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</si>
  <si>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</si>
  <si>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</si>
  <si>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</si>
  <si>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</si>
  <si>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</si>
  <si>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</si>
  <si>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</si>
  <si>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</si>
  <si>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</si>
  <si>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</si>
  <si>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</si>
  <si>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</si>
  <si>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</si>
  <si>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</si>
  <si>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</si>
  <si>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</si>
  <si>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</si>
  <si>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</si>
  <si>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</si>
  <si>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</si>
  <si>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</si>
  <si>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</si>
  <si>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</si>
  <si>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</si>
  <si>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</si>
  <si>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</si>
  <si>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</si>
  <si>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</si>
  <si>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</si>
  <si>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</si>
  <si>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</si>
  <si>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</si>
  <si>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</si>
  <si>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</si>
  <si>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</si>
  <si>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</si>
  <si>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</si>
  <si>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</si>
  <si>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</si>
  <si>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</si>
  <si>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</si>
  <si>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</si>
  <si>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</si>
  <si>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</si>
  <si>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</si>
  <si>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</si>
  <si>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</si>
  <si>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</si>
  <si>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</si>
  <si>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</si>
  <si>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</si>
  <si>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</si>
  <si>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</si>
  <si>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</si>
  <si>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</si>
  <si>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</si>
  <si>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</si>
  <si>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</si>
  <si>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</si>
  <si>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</si>
  <si>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</si>
  <si>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</si>
  <si>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</si>
  <si>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</si>
  <si>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</si>
  <si>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</si>
  <si>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</si>
  <si>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</si>
  <si>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</si>
  <si>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</si>
  <si>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</si>
  <si>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</si>
  <si>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</si>
  <si>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</si>
  <si>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</si>
  <si>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</si>
  <si>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</si>
  <si>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</si>
  <si>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</si>
  <si>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</si>
  <si>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</si>
  <si>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</si>
  <si>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</si>
  <si>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</si>
  <si>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</si>
  <si>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</si>
  <si>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</si>
  <si>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</si>
  <si>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</si>
  <si>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</si>
  <si>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</si>
  <si>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</si>
  <si>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</si>
  <si>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</si>
  <si>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</si>
  <si>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</si>
  <si>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</si>
  <si>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</si>
  <si>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</si>
  <si>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</si>
  <si>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</si>
  <si>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</si>
  <si>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</si>
  <si>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</si>
  <si>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</si>
  <si>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</si>
  <si>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</si>
  <si>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</si>
  <si>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</si>
  <si>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</si>
  <si>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</si>
  <si>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</si>
  <si>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</si>
  <si>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</si>
  <si>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</si>
  <si>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</si>
  <si>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</si>
  <si>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</si>
  <si>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</si>
  <si>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</si>
  <si>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</si>
  <si>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</si>
  <si>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</si>
  <si>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</si>
  <si>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</si>
  <si>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</si>
  <si>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</si>
  <si>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</si>
  <si>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</si>
  <si>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</si>
  <si>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</si>
  <si>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</si>
  <si>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</si>
  <si>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</si>
  <si>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</si>
  <si>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</si>
  <si>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</si>
  <si>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</si>
  <si>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</si>
  <si>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</si>
  <si>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</si>
  <si>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</si>
  <si>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</si>
  <si>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</si>
  <si>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</si>
  <si>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</si>
  <si>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</si>
  <si>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</si>
  <si>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</si>
  <si>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</si>
  <si>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</si>
  <si>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</si>
  <si>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</si>
  <si>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</si>
  <si>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</si>
  <si>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</si>
  <si>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</si>
  <si>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</si>
  <si>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</si>
  <si>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</si>
  <si>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</si>
  <si>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</si>
  <si>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</si>
  <si>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</si>
  <si>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</si>
  <si>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</si>
  <si>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</si>
  <si>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</si>
  <si>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</si>
  <si>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</si>
  <si>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</si>
  <si>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</si>
  <si>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</si>
  <si>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</si>
  <si>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</si>
  <si>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</si>
  <si>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</si>
  <si>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</si>
  <si>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</si>
  <si>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</si>
  <si>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</si>
  <si>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</si>
  <si>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</si>
  <si>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</si>
  <si>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</si>
  <si>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</si>
  <si>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</si>
  <si>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</si>
  <si>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</si>
  <si>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</si>
  <si>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</si>
  <si>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</si>
  <si>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</si>
  <si>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</si>
  <si>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</si>
  <si>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</si>
  <si>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</si>
  <si>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</si>
  <si>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</si>
  <si>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</si>
  <si>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</si>
  <si>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</si>
  <si>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</si>
  <si>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</si>
  <si>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</si>
  <si>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</si>
  <si>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</si>
  <si>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</si>
  <si>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</si>
  <si>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</si>
  <si>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</si>
  <si>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</si>
  <si>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</si>
  <si>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</si>
  <si>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</si>
  <si>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</si>
  <si>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</si>
  <si>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</si>
  <si>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</si>
  <si>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</si>
  <si>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</si>
  <si>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</si>
  <si>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</si>
  <si>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</si>
  <si>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</si>
  <si>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</si>
  <si>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</si>
  <si>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</si>
  <si>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</si>
  <si>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</si>
  <si>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</si>
  <si>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</si>
  <si>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</si>
  <si>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</si>
  <si>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</si>
  <si>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</si>
  <si>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</si>
  <si>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</si>
  <si>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</si>
  <si>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</si>
  <si>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</si>
  <si>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</si>
  <si>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</si>
  <si>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</si>
  <si>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</si>
  <si>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</si>
  <si>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</si>
  <si>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</si>
  <si>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</si>
  <si>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</si>
  <si>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</si>
  <si>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</si>
  <si>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</si>
  <si>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</si>
  <si>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</si>
  <si>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</si>
  <si>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</si>
  <si>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</si>
  <si>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</si>
  <si>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</si>
  <si>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</si>
  <si>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</si>
  <si>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</si>
  <si>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</si>
  <si>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</si>
  <si>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</si>
  <si>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</si>
  <si>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</si>
  <si>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</si>
  <si>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</si>
  <si>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</si>
  <si>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</si>
  <si>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</si>
  <si>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</si>
  <si>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</si>
  <si>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</si>
  <si>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</si>
  <si>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</si>
  <si>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</si>
  <si>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</si>
  <si>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</si>
  <si>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</si>
  <si>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</si>
  <si>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</si>
  <si>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</si>
  <si>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</si>
  <si>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</si>
  <si>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</si>
  <si>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</si>
  <si>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</si>
  <si>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</si>
  <si>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</si>
  <si>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</si>
  <si>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</si>
  <si>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</si>
  <si>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</si>
  <si>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</si>
  <si>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</si>
  <si>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</si>
  <si>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</si>
  <si>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</si>
  <si>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</si>
  <si>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</si>
  <si>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</si>
  <si>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</si>
  <si>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</si>
  <si>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</si>
  <si>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</si>
  <si>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</si>
  <si>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</si>
  <si>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</si>
  <si>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</si>
  <si>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</si>
  <si>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</si>
  <si>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</si>
  <si>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</si>
  <si>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</si>
  <si>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</si>
  <si>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</si>
  <si>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</si>
  <si>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</si>
  <si>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</si>
  <si>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</si>
  <si>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</si>
  <si>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</si>
  <si>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</si>
  <si>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</si>
  <si>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</si>
  <si>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</si>
  <si>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</si>
  <si>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</si>
  <si>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</si>
  <si>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</si>
  <si>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</si>
  <si>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</si>
  <si>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</si>
  <si>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</si>
  <si>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</si>
  <si>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</si>
  <si>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</si>
  <si>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</si>
  <si>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</si>
  <si>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</si>
  <si>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</si>
  <si>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</si>
  <si>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</si>
  <si>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</si>
  <si>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</si>
  <si>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</si>
  <si>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</si>
  <si>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</si>
  <si>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</si>
  <si>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</si>
  <si>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</si>
  <si>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</si>
  <si>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</si>
  <si>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</si>
  <si>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</si>
  <si>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</si>
  <si>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</si>
  <si>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</si>
  <si>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</si>
  <si>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</si>
  <si>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</si>
  <si>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</si>
  <si>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</si>
  <si>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</si>
  <si>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</si>
  <si>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</si>
  <si>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</si>
  <si>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</si>
  <si>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</si>
  <si>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</si>
  <si>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</si>
  <si>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</si>
  <si>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</si>
  <si>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</si>
  <si>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</si>
  <si>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</si>
  <si>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</si>
  <si>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</si>
  <si>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</si>
  <si>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</si>
  <si>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</si>
  <si>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</si>
  <si>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</si>
  <si>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</si>
  <si>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</si>
  <si>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</si>
  <si>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</si>
  <si>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</si>
  <si>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</si>
  <si>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</si>
  <si>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</si>
  <si>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</si>
  <si>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</si>
  <si>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</si>
  <si>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</si>
  <si>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</si>
  <si>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</si>
  <si>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</si>
  <si>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</si>
  <si>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</si>
  <si>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</si>
  <si>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</si>
  <si>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</si>
  <si>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</si>
  <si>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</si>
  <si>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</si>
  <si>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</si>
  <si>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</si>
  <si>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</si>
  <si>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</si>
  <si>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</si>
  <si>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</si>
  <si>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</si>
  <si>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</si>
  <si>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</si>
  <si>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</si>
  <si>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</si>
  <si>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</si>
  <si>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</si>
  <si>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</si>
  <si>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</si>
  <si>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</si>
  <si>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</si>
  <si>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</si>
  <si>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</si>
  <si>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</si>
  <si>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</si>
  <si>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</si>
  <si>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</si>
  <si>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</si>
  <si>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</si>
  <si>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</si>
  <si>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</si>
  <si>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</si>
  <si>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</si>
  <si>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</si>
  <si>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</si>
  <si>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</si>
  <si>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</si>
  <si>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</si>
  <si>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</si>
  <si>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</si>
  <si>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</si>
  <si>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</si>
  <si>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</si>
  <si>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</si>
  <si>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</si>
  <si>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</si>
  <si>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</si>
  <si>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</si>
  <si>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</si>
  <si>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</si>
  <si>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</si>
  <si>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</si>
  <si>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</si>
  <si>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</si>
  <si>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</si>
  <si>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</si>
  <si>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</si>
  <si>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</si>
  <si>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</si>
  <si>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</si>
  <si>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</si>
  <si>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</si>
  <si>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</si>
  <si>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</si>
  <si>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</si>
  <si>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</si>
  <si>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</si>
  <si>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</si>
  <si>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</si>
  <si>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</si>
  <si>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</si>
  <si>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</si>
  <si>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</si>
  <si>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</si>
  <si>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</si>
  <si>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</si>
  <si>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</si>
  <si>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</si>
  <si>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</si>
  <si>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</si>
  <si>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</si>
  <si>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</si>
  <si>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</si>
  <si>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</si>
  <si>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</si>
  <si>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</si>
  <si>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</si>
  <si>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</si>
  <si>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</si>
  <si>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</si>
  <si>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</si>
  <si>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</si>
  <si>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</si>
  <si>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</si>
  <si>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</si>
  <si>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</si>
  <si>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</si>
  <si>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</si>
  <si>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</si>
  <si>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</si>
  <si>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</si>
  <si>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</si>
  <si>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</si>
  <si>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</si>
  <si>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</si>
  <si>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</si>
  <si>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</si>
  <si>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</si>
  <si>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</si>
  <si>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</si>
  <si>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</si>
  <si>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</si>
  <si>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</si>
  <si>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</si>
  <si>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</si>
  <si>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</si>
  <si>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</si>
  <si>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</si>
  <si>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</si>
  <si>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</si>
  <si>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</si>
  <si>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</si>
  <si>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</si>
  <si>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</si>
  <si>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</si>
  <si>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</si>
  <si>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</si>
  <si>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</si>
  <si>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</si>
  <si>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</si>
  <si>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</si>
  <si>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</si>
  <si>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</si>
  <si>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</si>
  <si>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</si>
  <si>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</si>
  <si>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</si>
  <si>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</si>
  <si>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</si>
  <si>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</si>
  <si>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</si>
  <si>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</si>
  <si>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</si>
  <si>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</si>
  <si>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</si>
  <si>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</si>
  <si>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</si>
  <si>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</si>
  <si>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</si>
  <si>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</si>
  <si>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</si>
  <si>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</si>
  <si>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</si>
  <si>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</si>
  <si>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</si>
  <si>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</si>
  <si>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</si>
  <si>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</si>
  <si>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</si>
  <si>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</si>
  <si>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</si>
  <si>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</si>
  <si>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</si>
  <si>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</si>
  <si>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</si>
  <si>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</si>
  <si>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</si>
  <si>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</si>
  <si>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</si>
  <si>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</si>
  <si>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</si>
  <si>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</si>
  <si>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</si>
  <si>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</si>
  <si>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</si>
  <si>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</si>
  <si>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</si>
  <si>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</si>
  <si>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</si>
  <si>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</si>
  <si>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</si>
  <si>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</si>
  <si>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</si>
  <si>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</si>
  <si>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</si>
  <si>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</si>
  <si>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</si>
  <si>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</si>
  <si>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</si>
  <si>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</si>
  <si>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</si>
  <si>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</si>
  <si>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</si>
  <si>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</si>
  <si>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</si>
  <si>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</si>
  <si>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</si>
  <si>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</si>
  <si>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</si>
  <si>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</si>
  <si>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</si>
  <si>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</si>
  <si>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</si>
  <si>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</si>
  <si>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</si>
  <si>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</si>
  <si>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</si>
  <si>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</si>
  <si>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</si>
  <si>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</si>
  <si>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</si>
  <si>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</si>
  <si>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</si>
  <si>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</si>
  <si>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</si>
  <si>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</si>
  <si>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</si>
  <si>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</si>
  <si>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</si>
  <si>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</si>
  <si>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</si>
  <si>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</si>
  <si>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</si>
  <si>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</si>
  <si>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</si>
  <si>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</si>
  <si>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</si>
  <si>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</si>
  <si>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</si>
  <si>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</si>
  <si>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</si>
  <si>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</si>
  <si>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</si>
  <si>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</si>
  <si>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</si>
  <si>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</si>
  <si>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</si>
  <si>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</si>
  <si>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</si>
  <si>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</si>
  <si>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</si>
  <si>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</si>
  <si>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</si>
  <si>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</si>
  <si>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</si>
  <si>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</si>
  <si>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</si>
  <si>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</si>
  <si>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</si>
  <si>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</si>
  <si>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</si>
  <si>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</si>
  <si>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</si>
  <si>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</si>
  <si>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</si>
  <si>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</si>
  <si>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</si>
  <si>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</si>
  <si>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</si>
  <si>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</si>
  <si>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</si>
  <si>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</si>
  <si>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</si>
  <si>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</si>
  <si>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</si>
  <si>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</si>
  <si>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</si>
  <si>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</si>
  <si>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</si>
  <si>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</si>
  <si>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</si>
  <si>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</si>
  <si>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</si>
  <si>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</si>
  <si>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</si>
  <si>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</si>
  <si>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</si>
  <si>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</si>
  <si>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</si>
  <si>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</si>
  <si>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</si>
  <si>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</si>
  <si>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</si>
  <si>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</si>
  <si>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</si>
  <si>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</si>
  <si>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</si>
  <si>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</si>
  <si>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</si>
  <si>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</si>
  <si>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</si>
  <si>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</si>
  <si>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</si>
  <si>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</si>
  <si>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</si>
  <si>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</si>
  <si>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</si>
  <si>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</si>
  <si>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</si>
  <si>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</si>
  <si>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</si>
  <si>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</si>
  <si>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</si>
  <si>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</si>
  <si>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</si>
  <si>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</si>
  <si>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</si>
  <si>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</si>
  <si>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</si>
  <si>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</si>
  <si>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</si>
  <si>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</si>
  <si>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</si>
  <si>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</si>
  <si>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</si>
  <si>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</si>
  <si>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</si>
  <si>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</si>
  <si>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</si>
  <si>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</si>
  <si>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</si>
  <si>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</si>
  <si>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</si>
  <si>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</si>
  <si>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</si>
  <si>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</si>
  <si>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</si>
  <si>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</si>
  <si>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</si>
  <si>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</si>
  <si>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</si>
  <si>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</si>
  <si>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</si>
  <si>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</si>
  <si>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</si>
  <si>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</si>
  <si>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</si>
  <si>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</si>
  <si>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</si>
  <si>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</si>
  <si>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</si>
  <si>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</si>
  <si>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</si>
  <si>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</si>
  <si>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</si>
  <si>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</si>
  <si>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</si>
  <si>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</si>
  <si>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</si>
  <si>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</si>
  <si>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</si>
  <si>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</si>
  <si>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</si>
  <si>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</si>
  <si>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</si>
  <si>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</si>
  <si>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</si>
  <si>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</si>
  <si>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</si>
  <si>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</si>
  <si>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</si>
  <si>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</si>
  <si>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</si>
  <si>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</si>
  <si>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</si>
  <si>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</si>
  <si>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</si>
  <si>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</si>
  <si>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</si>
  <si>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</si>
  <si>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</si>
  <si>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</si>
  <si>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</si>
  <si>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</si>
  <si>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</si>
  <si>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</si>
  <si>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</si>
  <si>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</si>
  <si>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</si>
  <si>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</si>
  <si>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</si>
  <si>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</si>
  <si>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</si>
  <si>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</si>
  <si>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</si>
  <si>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</si>
  <si>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</si>
  <si>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</si>
  <si>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</si>
  <si>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</si>
  <si>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</si>
  <si>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</si>
  <si>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</si>
  <si>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</si>
  <si>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</si>
  <si>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</si>
  <si>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</si>
  <si>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</si>
  <si>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</si>
  <si>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</si>
  <si>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</si>
  <si>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</si>
  <si>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</si>
  <si>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</si>
  <si>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</si>
  <si>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</si>
  <si>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</si>
  <si>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</si>
  <si>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</si>
  <si>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</si>
  <si>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</si>
  <si>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</si>
  <si>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</si>
  <si>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</si>
  <si>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</si>
  <si>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</si>
  <si>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</si>
  <si>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</si>
  <si>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</si>
  <si>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</si>
  <si>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</si>
  <si>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</si>
  <si>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</si>
  <si>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</si>
  <si>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</si>
  <si>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</si>
  <si>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</si>
  <si>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</si>
  <si>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</si>
  <si>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</si>
  <si>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</si>
  <si>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</si>
  <si>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</si>
  <si>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</si>
  <si>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</si>
  <si>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</si>
  <si>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</si>
  <si>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</si>
  <si>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</si>
  <si>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</si>
  <si>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</si>
  <si>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</si>
  <si>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</si>
  <si>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</si>
  <si>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</si>
  <si>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</si>
  <si>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</si>
  <si>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</si>
  <si>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</si>
  <si>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</si>
  <si>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</si>
  <si>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</si>
  <si>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</si>
  <si>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</si>
  <si>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</si>
  <si>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</si>
  <si>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</si>
  <si>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</si>
  <si>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</si>
  <si>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</si>
  <si>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</si>
  <si>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</si>
  <si>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</si>
  <si>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</si>
  <si>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</si>
  <si>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</si>
  <si>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</si>
  <si>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</si>
  <si>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</si>
  <si>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</si>
  <si>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</si>
  <si>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</si>
  <si>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</si>
  <si>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</si>
  <si>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</si>
  <si>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</si>
  <si>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</si>
  <si>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</si>
  <si>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</si>
  <si>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</si>
  <si>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</si>
  <si>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</si>
  <si>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</si>
  <si>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</si>
  <si>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</si>
  <si>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</si>
  <si>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</si>
  <si>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</si>
  <si>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</si>
  <si>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</si>
  <si>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</si>
  <si>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</si>
  <si>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</si>
  <si>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</si>
  <si>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</si>
  <si>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</si>
  <si>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</si>
  <si>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</si>
  <si>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</si>
  <si>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</si>
  <si>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</si>
  <si>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</si>
  <si>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</si>
  <si>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</si>
  <si>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</si>
  <si>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</si>
  <si>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</si>
  <si>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</si>
  <si>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</si>
  <si>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</si>
  <si>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</si>
  <si>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</si>
  <si>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</si>
  <si>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</si>
  <si>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</si>
  <si>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</si>
  <si>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</si>
  <si>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</si>
  <si>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</si>
  <si>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</si>
  <si>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</si>
  <si>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</si>
  <si>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</si>
  <si>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</si>
  <si>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</si>
  <si>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</si>
  <si>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</si>
  <si>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</si>
  <si>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</si>
  <si>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</si>
  <si>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</si>
  <si>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</si>
  <si>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</si>
  <si>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</si>
  <si>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</si>
  <si>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</si>
  <si>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</si>
  <si>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</si>
  <si>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</si>
  <si>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</si>
  <si>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</si>
  <si>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</si>
  <si>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</si>
  <si>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</si>
  <si>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</si>
  <si>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</si>
  <si>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</si>
  <si>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</si>
  <si>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</si>
  <si>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</si>
  <si>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</si>
  <si>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</si>
  <si>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</si>
  <si>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</si>
  <si>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</si>
  <si>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</si>
  <si>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</si>
  <si>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</si>
  <si>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</si>
  <si>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</si>
  <si>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</si>
  <si>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</si>
  <si>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</si>
  <si>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</si>
  <si>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</si>
  <si>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</si>
  <si>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</si>
  <si>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</si>
  <si>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</si>
  <si>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</si>
  <si>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</si>
  <si>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</si>
  <si>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</si>
  <si>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</si>
  <si>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</si>
  <si>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</si>
  <si>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</si>
  <si>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</si>
  <si>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</si>
  <si>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</si>
  <si>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</si>
  <si>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</si>
  <si>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</si>
  <si>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</si>
  <si>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</si>
  <si>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</si>
  <si>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</si>
  <si>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</si>
  <si>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</si>
  <si>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</si>
  <si>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</si>
  <si>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</si>
  <si>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</si>
  <si>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</si>
  <si>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</si>
  <si>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</si>
  <si>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</si>
  <si>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</si>
  <si>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</si>
  <si>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</si>
  <si>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</si>
  <si>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</si>
  <si>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</si>
  <si>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</si>
  <si>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</si>
  <si>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</si>
  <si>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</si>
  <si>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</si>
  <si>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</si>
  <si>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</si>
  <si>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</si>
  <si>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</si>
  <si>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</si>
  <si>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</si>
  <si>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</si>
  <si>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</si>
  <si>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</si>
  <si>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</si>
  <si>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</si>
  <si>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</si>
  <si>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</si>
  <si>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</si>
  <si>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</si>
  <si>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</si>
  <si>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</si>
  <si>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</si>
  <si>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</si>
  <si>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</si>
  <si>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</si>
  <si>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</si>
  <si>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</si>
  <si>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</si>
  <si>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</si>
  <si>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</si>
  <si>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</si>
  <si>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</si>
  <si>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</si>
  <si>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</si>
  <si>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</si>
  <si>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</si>
  <si>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</si>
  <si>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</si>
  <si>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</si>
  <si>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</si>
  <si>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</si>
  <si>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</si>
  <si>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</si>
  <si>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</si>
  <si>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</si>
  <si>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</si>
  <si>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</si>
  <si>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</si>
  <si>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</si>
  <si>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</si>
  <si>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</si>
  <si>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</si>
  <si>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</si>
  <si>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</si>
  <si>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</si>
  <si>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</si>
  <si>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</si>
  <si>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</si>
  <si>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</si>
  <si>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</si>
  <si>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</si>
  <si>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</si>
  <si>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</si>
  <si>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</si>
  <si>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</si>
  <si>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</si>
  <si>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</si>
  <si>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</si>
  <si>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</si>
  <si>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</si>
  <si>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</si>
  <si>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</si>
  <si>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</si>
  <si>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</si>
  <si>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</si>
  <si>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</si>
  <si>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</si>
  <si>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</si>
  <si>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</si>
  <si>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</si>
  <si>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</si>
  <si>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</si>
  <si>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</si>
  <si>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</si>
  <si>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</si>
  <si>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</si>
  <si>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</si>
  <si>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</si>
  <si>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</si>
  <si>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</si>
  <si>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</si>
  <si>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</si>
  <si>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</si>
  <si>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</si>
  <si>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</si>
  <si>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</si>
  <si>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</si>
  <si>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</si>
  <si>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</si>
  <si>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</si>
  <si>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</si>
  <si>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</si>
  <si>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</si>
  <si>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</si>
  <si>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</si>
  <si>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</si>
  <si>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</si>
  <si>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</si>
  <si>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</si>
  <si>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</si>
  <si>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</si>
  <si>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</si>
  <si>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</si>
  <si>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</si>
  <si>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</si>
  <si>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</si>
  <si>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</si>
  <si>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</si>
  <si>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</si>
  <si>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</si>
  <si>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</si>
  <si>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</si>
  <si>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</si>
  <si>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</si>
  <si>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</si>
  <si>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</si>
  <si>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</si>
  <si>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</si>
  <si>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</si>
  <si>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</si>
  <si>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</si>
  <si>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</si>
  <si>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</si>
  <si>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</si>
  <si>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</si>
  <si>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</si>
  <si>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</si>
  <si>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</si>
  <si>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</si>
  <si>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</si>
  <si>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</si>
  <si>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</si>
  <si>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</si>
  <si>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</si>
  <si>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</si>
  <si>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</si>
  <si>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</si>
  <si>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</si>
  <si>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</si>
  <si>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</si>
  <si>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</si>
  <si>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</si>
  <si>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</si>
  <si>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</si>
  <si>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</si>
  <si>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</si>
  <si>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</si>
  <si>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</si>
  <si>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</si>
  <si>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</si>
  <si>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</si>
  <si>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</si>
  <si>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</si>
  <si>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</si>
  <si>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</si>
  <si>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</si>
  <si>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</si>
  <si>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</si>
  <si>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</si>
  <si>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</si>
  <si>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</si>
  <si>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</si>
  <si>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</si>
  <si>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</si>
  <si>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</si>
  <si>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</si>
  <si>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</si>
  <si>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</si>
  <si>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</si>
  <si>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</si>
  <si>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</si>
  <si>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</si>
  <si>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</si>
  <si>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</si>
  <si>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</si>
  <si>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</si>
  <si>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</si>
  <si>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</si>
  <si>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</si>
  <si>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</si>
  <si>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</si>
  <si>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</si>
  <si>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</si>
  <si>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</si>
  <si>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</si>
  <si>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</si>
  <si>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</si>
  <si>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</si>
  <si>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</si>
  <si>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</si>
  <si>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</si>
  <si>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</si>
  <si>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</si>
  <si>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</si>
  <si>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</si>
  <si>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</si>
  <si>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</si>
  <si>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</si>
  <si>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</si>
  <si>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</si>
  <si>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</si>
  <si>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</si>
  <si>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</si>
  <si>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</si>
  <si>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</si>
  <si>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</si>
  <si>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</si>
  <si>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</si>
  <si>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</si>
  <si>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</si>
  <si>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</si>
  <si>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</si>
  <si>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</si>
  <si>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</si>
  <si>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</si>
  <si>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</si>
  <si>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</si>
  <si>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</si>
  <si>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</si>
  <si>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</si>
  <si>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</si>
  <si>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</si>
  <si>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</si>
  <si>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</si>
  <si>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</si>
  <si>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</si>
  <si>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</si>
  <si>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</si>
  <si>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</si>
  <si>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</si>
  <si>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</si>
  <si>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</si>
  <si>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</si>
  <si>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</si>
  <si>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</si>
  <si>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</si>
  <si>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</si>
  <si>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</si>
  <si>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</si>
  <si>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</si>
  <si>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</si>
  <si>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</si>
  <si>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</si>
  <si>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</si>
  <si>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</si>
  <si>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</si>
  <si>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</si>
  <si>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</si>
  <si>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</si>
  <si>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</si>
  <si>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</si>
  <si>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</si>
  <si>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</si>
  <si>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</si>
  <si>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</si>
  <si>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</si>
  <si>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</si>
  <si>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</si>
  <si>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</si>
  <si>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</si>
  <si>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</si>
  <si>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</si>
  <si>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</si>
  <si>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</si>
  <si>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</si>
  <si>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</si>
  <si>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</si>
  <si>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</si>
  <si>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</si>
  <si>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</si>
  <si>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</si>
  <si>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</si>
  <si>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</si>
  <si>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</si>
  <si>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</si>
  <si>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</si>
  <si>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</si>
  <si>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</si>
  <si>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</si>
  <si>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</si>
  <si>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</si>
  <si>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</si>
  <si>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</si>
  <si>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</si>
  <si>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</si>
  <si>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</si>
  <si>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</si>
  <si>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</si>
  <si>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</si>
  <si>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</si>
  <si>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</si>
  <si>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</si>
  <si>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</si>
  <si>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</si>
  <si>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</si>
  <si>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</si>
  <si>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</si>
  <si>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</si>
  <si>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</si>
  <si>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</si>
  <si>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</si>
  <si>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</si>
  <si>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</si>
  <si>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</si>
  <si>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</si>
  <si>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</si>
  <si>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</si>
  <si>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</si>
  <si>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</si>
  <si>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</si>
  <si>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</si>
  <si>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</si>
  <si>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</si>
  <si>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</si>
  <si>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</si>
  <si>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</si>
  <si>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</si>
  <si>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</si>
  <si>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</si>
  <si>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</si>
  <si>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</si>
  <si>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</si>
  <si>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</si>
  <si>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</si>
  <si>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</si>
  <si>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</si>
  <si>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</si>
  <si>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</si>
  <si>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</si>
  <si>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</si>
  <si>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</si>
  <si>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</si>
  <si>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</si>
  <si>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</si>
  <si>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</si>
  <si>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</si>
  <si>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</si>
  <si>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</si>
  <si>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</si>
  <si>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</si>
  <si>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</si>
  <si>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</si>
  <si>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</si>
  <si>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</si>
  <si>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</si>
  <si>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</si>
  <si>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</si>
  <si>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</si>
  <si>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</si>
  <si>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</si>
  <si>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</si>
  <si>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</si>
  <si>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</si>
  <si>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</si>
  <si>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</si>
  <si>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</si>
  <si>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</si>
  <si>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</si>
  <si>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</si>
  <si>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</si>
  <si>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</si>
  <si>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</si>
  <si>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</si>
  <si>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</si>
  <si>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</si>
  <si>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</si>
  <si>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</si>
  <si>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</si>
  <si>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</si>
  <si>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The material of plating surface</t>
  </si>
  <si>
    <t>100%</t>
  </si>
  <si>
    <t>Hong Kong SAR</t>
  </si>
  <si>
    <t>E-tec Interconnect AG</t>
  </si>
  <si>
    <t xml:space="preserve">Friedhofstrasse 1; 2543 Lengnau; Switzerland </t>
  </si>
  <si>
    <t>Pablo Rodriguez</t>
  </si>
  <si>
    <t>request@e-tec.com</t>
  </si>
  <si>
    <t>+41326541550</t>
  </si>
  <si>
    <t>CEO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</si>
</sst>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409]mmmm\ d\,\ yyyy;@"/>
    <numFmt numFmtId="171" formatCode="[$-409]d\-mmm\-yyyy;@"/>
    <numFmt numFmtId="172" formatCode="0.0"/>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9"/>
      <name val="細明體"/>
      <family val="3"/>
      <charset val="136"/>
    </font>
    <font>
      <sz val="12"/>
      <name val="新細明體"/>
      <family val="1"/>
      <charset val="136"/>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71">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7"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4"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5" fontId="10" fillId="0" borderId="0" applyFont="0" applyFill="0" applyBorder="0" applyAlignment="0" applyProtection="0"/>
    <xf numFmtId="16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70" fontId="2" fillId="0" borderId="0"/>
    <xf numFmtId="0" fontId="90" fillId="0" borderId="0"/>
    <xf numFmtId="0" fontId="90" fillId="0" borderId="0"/>
    <xf numFmtId="17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70" fontId="2" fillId="0" borderId="0"/>
    <xf numFmtId="0" fontId="7" fillId="0" borderId="0"/>
    <xf numFmtId="170" fontId="90" fillId="0" borderId="0"/>
    <xf numFmtId="0" fontId="55" fillId="0" borderId="0"/>
    <xf numFmtId="0" fontId="55" fillId="0" borderId="0"/>
    <xf numFmtId="170" fontId="7" fillId="0" borderId="0"/>
    <xf numFmtId="0" fontId="55" fillId="0" borderId="0"/>
    <xf numFmtId="0" fontId="7" fillId="0" borderId="0"/>
    <xf numFmtId="0" fontId="55" fillId="0" borderId="0"/>
    <xf numFmtId="0" fontId="72" fillId="0" borderId="0">
      <alignment vertical="center"/>
    </xf>
    <xf numFmtId="17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70" fontId="2" fillId="0" borderId="0"/>
    <xf numFmtId="17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70" fontId="10" fillId="0" borderId="0"/>
    <xf numFmtId="0" fontId="90" fillId="0" borderId="0"/>
    <xf numFmtId="0" fontId="90" fillId="0" borderId="0"/>
    <xf numFmtId="0" fontId="90" fillId="0" borderId="0"/>
    <xf numFmtId="170" fontId="90" fillId="0" borderId="0"/>
    <xf numFmtId="0" fontId="1" fillId="0" borderId="0"/>
  </cellStyleXfs>
  <cellXfs count="398">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7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7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7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70" fontId="0" fillId="33" borderId="13" xfId="0" applyNumberFormat="1" applyFill="1" applyBorder="1" applyAlignment="1">
      <alignment vertical="top" wrapText="1"/>
    </xf>
    <xf numFmtId="170" fontId="0" fillId="33" borderId="0" xfId="0" applyNumberFormat="1" applyFill="1"/>
    <xf numFmtId="170" fontId="9" fillId="33" borderId="0" xfId="0" applyNumberFormat="1" applyFont="1" applyFill="1"/>
    <xf numFmtId="170" fontId="14" fillId="33" borderId="0" xfId="0" applyNumberFormat="1" applyFont="1" applyFill="1" applyAlignment="1">
      <alignment horizontal="center" vertical="center" wrapText="1"/>
    </xf>
    <xf numFmtId="170" fontId="11" fillId="33" borderId="0" xfId="0" applyNumberFormat="1" applyFont="1" applyFill="1" applyAlignment="1">
      <alignment horizontal="center" vertical="center"/>
    </xf>
    <xf numFmtId="170" fontId="27" fillId="33" borderId="20" xfId="570" applyNumberFormat="1" applyFont="1" applyFill="1" applyBorder="1" applyAlignment="1">
      <alignment horizontal="center" vertical="center" wrapText="1"/>
    </xf>
    <xf numFmtId="17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70" fontId="53" fillId="0" borderId="0" xfId="480" applyFont="1" applyAlignment="1">
      <alignment horizontal="left" vertical="top" wrapText="1"/>
    </xf>
    <xf numFmtId="17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70"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70"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7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7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70" fontId="25" fillId="33" borderId="48" xfId="570" applyNumberFormat="1" applyFont="1" applyFill="1" applyBorder="1" applyAlignment="1">
      <alignment horizontal="center" vertical="top" wrapText="1"/>
    </xf>
    <xf numFmtId="170" fontId="25" fillId="33" borderId="49" xfId="570" applyNumberFormat="1" applyFont="1" applyFill="1" applyBorder="1" applyAlignment="1">
      <alignment horizontal="center" vertical="top" wrapText="1"/>
    </xf>
    <xf numFmtId="17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70" fontId="25" fillId="0" borderId="48" xfId="570" applyNumberFormat="1" applyFont="1" applyBorder="1" applyAlignment="1">
      <alignment horizontal="center" vertical="top" wrapText="1"/>
    </xf>
    <xf numFmtId="170" fontId="25" fillId="0" borderId="49" xfId="570" applyNumberFormat="1" applyFont="1" applyBorder="1" applyAlignment="1">
      <alignment horizontal="center" vertical="top" wrapText="1"/>
    </xf>
    <xf numFmtId="170"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01" fillId="0" borderId="69" xfId="0" applyFont="1" applyBorder="1" applyAlignment="1" applyProtection="1">
      <alignment horizontal="left"/>
      <protection locked="0"/>
    </xf>
    <xf numFmtId="0" fontId="101" fillId="0" borderId="70" xfId="0" applyFont="1" applyBorder="1" applyAlignment="1" applyProtection="1">
      <alignment horizontal="left"/>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71" fontId="14" fillId="33" borderId="34" xfId="0" applyNumberFormat="1" applyFont="1" applyFill="1" applyBorder="1" applyAlignment="1" applyProtection="1">
      <alignment horizontal="center" wrapText="1"/>
      <protection locked="0"/>
    </xf>
    <xf numFmtId="17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5" fillId="33" borderId="58"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hidden="1"/>
    </xf>
    <xf numFmtId="49" fontId="15" fillId="33" borderId="10" xfId="0" applyNumberFormat="1" applyFont="1" applyFill="1" applyBorder="1" applyAlignment="1" applyProtection="1">
      <alignment horizontal="left" vertical="center" wrapText="1"/>
      <protection locked="0" hidden="1"/>
    </xf>
    <xf numFmtId="49" fontId="15" fillId="33" borderId="37" xfId="0" applyNumberFormat="1" applyFont="1" applyFill="1" applyBorder="1" applyAlignment="1" applyProtection="1">
      <alignment horizontal="left" vertical="center" wrapText="1"/>
      <protection locked="0"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0" fontId="15" fillId="33" borderId="58" xfId="0" quotePrefix="1" applyFont="1" applyFill="1" applyBorder="1" applyAlignment="1" applyProtection="1">
      <alignment horizontal="left" vertical="center" wrapText="1"/>
      <protection locked="0"/>
    </xf>
    <xf numFmtId="0" fontId="101" fillId="0" borderId="68" xfId="0" quotePrefix="1" applyFont="1" applyBorder="1" applyAlignment="1" applyProtection="1">
      <alignment horizontal="left"/>
      <protection locked="0"/>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en hypertexte" xfId="487" builtinId="8"/>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1">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auto="1"/>
      </font>
      <fill>
        <patternFill>
          <bgColor indexed="1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E-tec%20Asia%20Kent\AppData\Local\Microsoft\Windows\INetCache\Content.Outlook\FABBAKUN\RMI_CMRT_6.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GoldCoimpa Industrial LTDA</v>
          </cell>
        </row>
        <row r="60">
          <cell r="J60" t="str">
            <v>GoldDaye Non-Ferrous Metals Mining Ltd.</v>
          </cell>
        </row>
        <row r="61">
          <cell r="J61" t="str">
            <v>GoldDEGUSSA</v>
          </cell>
        </row>
        <row r="62">
          <cell r="J62" t="str">
            <v>GoldDegussa Sonne / Mond Goldhandel GmbH</v>
          </cell>
        </row>
        <row r="63">
          <cell r="J63" t="str">
            <v>GoldDijllah Gold Refinery FZC</v>
          </cell>
        </row>
        <row r="64">
          <cell r="J64" t="str">
            <v>GoldDo Sung Corporation</v>
          </cell>
        </row>
        <row r="65">
          <cell r="J65" t="str">
            <v>GoldDongwu Gold Group</v>
          </cell>
        </row>
        <row r="66">
          <cell r="J66" t="str">
            <v>GoldDosung metal</v>
          </cell>
        </row>
        <row r="67">
          <cell r="J67" t="str">
            <v>GoldDowa</v>
          </cell>
        </row>
        <row r="68">
          <cell r="J68" t="str">
            <v>GoldDowa Kogyo k.k.</v>
          </cell>
        </row>
        <row r="69">
          <cell r="J69" t="str">
            <v>GoldDowa Metalmine Co. Ltd</v>
          </cell>
        </row>
        <row r="70">
          <cell r="J70" t="str">
            <v>GoldDowa Metals &amp; Mining Co. Ltd</v>
          </cell>
        </row>
        <row r="71">
          <cell r="J71" t="str">
            <v>GoldDSC (Do Sung Corporation)</v>
          </cell>
        </row>
        <row r="72">
          <cell r="J72" t="str">
            <v>GoldEco-System Recycling Co., Ltd. East Plant</v>
          </cell>
        </row>
        <row r="73">
          <cell r="J73" t="str">
            <v>GoldEco-System Recycling Co., Ltd. North Plant</v>
          </cell>
        </row>
        <row r="74">
          <cell r="J74" t="str">
            <v>GoldEco-System Recycling Co., Ltd. West Plant</v>
          </cell>
        </row>
        <row r="75">
          <cell r="J75" t="str">
            <v>GoldEkaterinburg</v>
          </cell>
        </row>
        <row r="76">
          <cell r="J76" t="str">
            <v>GoldEmerald Jewel Industry India Limited (Unit 1)</v>
          </cell>
        </row>
        <row r="77">
          <cell r="J77" t="str">
            <v>GoldEmerald Jewel Industry India Limited (Unit 2)</v>
          </cell>
        </row>
        <row r="78">
          <cell r="J78" t="str">
            <v>GoldEmerald Jewel Industry India Limited (Unit 3)</v>
          </cell>
        </row>
        <row r="79">
          <cell r="J79" t="str">
            <v>GoldEmerald Jewel Industry India Limited (Unit 4)</v>
          </cell>
        </row>
        <row r="80">
          <cell r="J80" t="str">
            <v>GoldEmirates Gold DMCC</v>
          </cell>
        </row>
        <row r="81">
          <cell r="J81" t="str">
            <v>GoldFederal State Unitary Enterprise Moscow Special Processing Plant (FSUE MZSS)</v>
          </cell>
        </row>
        <row r="82">
          <cell r="J82" t="str">
            <v>GoldFidelity Printers and Refiners Ltd.</v>
          </cell>
        </row>
        <row r="83">
          <cell r="J83" t="str">
            <v>GoldFSE Novosibirsk Refinery</v>
          </cell>
        </row>
        <row r="84">
          <cell r="J84" t="str">
            <v>GoldFujairah Gold FZC</v>
          </cell>
        </row>
        <row r="85">
          <cell r="J85" t="str">
            <v>GoldFujhara Refinery</v>
          </cell>
        </row>
        <row r="86">
          <cell r="J86" t="str">
            <v>GoldFujian Zijin mining stock company gold smelter</v>
          </cell>
        </row>
        <row r="87">
          <cell r="J87" t="str">
            <v>GoldGeib Refining Corporation</v>
          </cell>
        </row>
        <row r="88">
          <cell r="J88" t="str">
            <v>GoldGGC Gujrat Gold Centre Pvt. Ltd.</v>
          </cell>
        </row>
        <row r="89">
          <cell r="J89" t="str">
            <v>GoldGold by Gold Colombia</v>
          </cell>
        </row>
        <row r="90">
          <cell r="J90" t="str">
            <v>GoldGold Coast Refinery</v>
          </cell>
        </row>
        <row r="91">
          <cell r="J91" t="str">
            <v>GoldGold Mining in Shandong (Laizhou) Limited Company</v>
          </cell>
        </row>
        <row r="92">
          <cell r="J92" t="str">
            <v>GoldGold Refinery of Zijin Mining Group Co., Ltd.</v>
          </cell>
        </row>
        <row r="93">
          <cell r="J93" t="str">
            <v>GoldGreat Wall Precious Metals Co,. LTD.</v>
          </cell>
        </row>
        <row r="94">
          <cell r="J94" t="str">
            <v>GoldGreat Wall Precious Metals Co., Ltd. of CBPM</v>
          </cell>
        </row>
        <row r="95">
          <cell r="J95" t="str">
            <v>GoldGuangdong Gaoyao Co</v>
          </cell>
        </row>
        <row r="96">
          <cell r="J96" t="str">
            <v>GoldGuangdong Jinding Gold Limited</v>
          </cell>
        </row>
        <row r="97">
          <cell r="J97" t="str">
            <v>GoldGujarat Gold Centre</v>
          </cell>
        </row>
        <row r="98">
          <cell r="J98" t="str">
            <v>GoldGuoda Safina High-Tech Environmental Refinery Co., Ltd.</v>
          </cell>
        </row>
        <row r="99">
          <cell r="J99" t="str">
            <v>GoldHangzhou Fuchunjiang Smelting Co., Ltd.</v>
          </cell>
        </row>
        <row r="100">
          <cell r="J100" t="str">
            <v>GoldHeeSung Metal Ltd.</v>
          </cell>
        </row>
        <row r="101">
          <cell r="J101" t="str">
            <v>GoldHeimerle + Meule GmbH</v>
          </cell>
        </row>
        <row r="102">
          <cell r="J102" t="str">
            <v>GoldHenan Zhongyuan Gold Refinery Co., Ltd.</v>
          </cell>
        </row>
        <row r="103">
          <cell r="J103" t="str">
            <v>GoldHenan Zhongyuan Gold Smelter of Zhongjin Gold Co. Ltd.</v>
          </cell>
        </row>
        <row r="104">
          <cell r="J104" t="str">
            <v>GoldHenan Zhongyuan Gold Smelter of Zhongjin Gold Corporation Limited</v>
          </cell>
        </row>
        <row r="105">
          <cell r="J105" t="str">
            <v>GoldHeraeus Germany GmbH Co. KG</v>
          </cell>
        </row>
        <row r="106">
          <cell r="J106" t="str">
            <v>GoldHeraeus Ltd. Hong Kong</v>
          </cell>
        </row>
        <row r="107">
          <cell r="J107" t="str">
            <v>GoldHeraeus Metals Hong Kong Ltd.</v>
          </cell>
        </row>
        <row r="108">
          <cell r="J108" t="str">
            <v>GoldHeraeus Precious Metals GmbH &amp; Co. KG</v>
          </cell>
        </row>
        <row r="109">
          <cell r="J109" t="str">
            <v>GoldHunan Chenzhou Mining Co., Ltd.</v>
          </cell>
        </row>
        <row r="110">
          <cell r="J110" t="str">
            <v>GoldHunan Chenzhou Mining Group Co., Ltd.</v>
          </cell>
        </row>
        <row r="111">
          <cell r="J111" t="str">
            <v>GoldHunan Chenzhou Mining Industry Co. Ltd.</v>
          </cell>
        </row>
        <row r="112">
          <cell r="J112" t="str">
            <v>GoldHunan Guiyang yinxing Nonferrous Smelting Co., Ltd.</v>
          </cell>
        </row>
        <row r="113">
          <cell r="J113" t="str">
            <v>GoldHunan Yu Teng Non-Ferrous Metals Co., Ltd.</v>
          </cell>
        </row>
        <row r="114">
          <cell r="J114" t="str">
            <v>GoldHwaSeong CJ CO., LTD.</v>
          </cell>
        </row>
        <row r="115">
          <cell r="J115" t="str">
            <v>GoldIndustrial Refining Company</v>
          </cell>
        </row>
        <row r="116">
          <cell r="J116" t="str">
            <v>GoldInner Mongolia Qiankun Gold and Silver Refinery Share Co., Ltd.</v>
          </cell>
        </row>
        <row r="117">
          <cell r="J117" t="str">
            <v>GoldInternational Precious Metal Refiners</v>
          </cell>
        </row>
        <row r="118">
          <cell r="J118" t="str">
            <v>GoldIshifuku Metal Industry Co., Ltd.</v>
          </cell>
        </row>
        <row r="119">
          <cell r="J119" t="str">
            <v>GoldIstanbul Gold Refinery</v>
          </cell>
        </row>
        <row r="120">
          <cell r="J120" t="str">
            <v>GoldItalpreziosi</v>
          </cell>
        </row>
        <row r="121">
          <cell r="J121" t="str">
            <v>GoldJALAN &amp; Company</v>
          </cell>
        </row>
        <row r="122">
          <cell r="J122" t="str">
            <v>GoldJapan Mint</v>
          </cell>
        </row>
        <row r="123">
          <cell r="J123" t="str">
            <v>GoldJCC</v>
          </cell>
        </row>
        <row r="124">
          <cell r="J124" t="str">
            <v>GoldJiangxi Copper Co., Ltd.</v>
          </cell>
        </row>
        <row r="125">
          <cell r="J125" t="str">
            <v>GoldJohnson Matthey Canada</v>
          </cell>
        </row>
        <row r="126">
          <cell r="J126" t="str">
            <v>GoldJohnson Matthey Inc.</v>
          </cell>
        </row>
        <row r="127">
          <cell r="J127" t="str">
            <v>GoldJohnson Matthey Inc. (USA)</v>
          </cell>
        </row>
        <row r="128">
          <cell r="J128" t="str">
            <v>GoldJohnson Matthey Limited</v>
          </cell>
        </row>
        <row r="129">
          <cell r="J129" t="str">
            <v>GoldJSC Ekaterinburg Non-Ferrous Metal Processing Plant</v>
          </cell>
        </row>
        <row r="130">
          <cell r="J130" t="str">
            <v>GoldJSC Novosibirsk Refinery</v>
          </cell>
        </row>
        <row r="131">
          <cell r="J131" t="str">
            <v>GoldJSC Uralelectromed</v>
          </cell>
        </row>
        <row r="132">
          <cell r="J132" t="str">
            <v>GoldJX Nippon Mining &amp; Metals Co., Ltd.</v>
          </cell>
        </row>
        <row r="133">
          <cell r="J133" t="str">
            <v>GoldK.A. Rasmussen</v>
          </cell>
        </row>
        <row r="134">
          <cell r="J134" t="str">
            <v>GoldKaloti Precious Metals</v>
          </cell>
        </row>
        <row r="135">
          <cell r="J135" t="str">
            <v>GoldKazakhmys Smelting LLC</v>
          </cell>
        </row>
        <row r="136">
          <cell r="J136" t="str">
            <v>GoldKazzinc</v>
          </cell>
        </row>
        <row r="137">
          <cell r="J137" t="str">
            <v>GoldKennecott Utah Copper LLC</v>
          </cell>
        </row>
        <row r="138">
          <cell r="J138" t="str">
            <v>GoldKGHM Polska Miedz S.A.</v>
          </cell>
        </row>
        <row r="139">
          <cell r="J139" t="str">
            <v>GoldKGHM Polska Miedz Spolka Akcyjna</v>
          </cell>
        </row>
        <row r="140">
          <cell r="J140" t="str">
            <v>GoldKGHM Polska Miedź Spółka Akcyjna</v>
          </cell>
        </row>
        <row r="141">
          <cell r="J141" t="str">
            <v>GoldKojima Chemicals Co., Ltd.</v>
          </cell>
        </row>
        <row r="142">
          <cell r="J142" t="str">
            <v>GoldKojima Kagaku Yakuhin Co., Ltd</v>
          </cell>
        </row>
        <row r="143">
          <cell r="J143" t="str">
            <v>GoldKombinat Gorniczo Hutniczy Miedz Polska Miedz S.A.</v>
          </cell>
        </row>
        <row r="144">
          <cell r="J144" t="str">
            <v>GoldKorea Zinc Co., Ltd.</v>
          </cell>
        </row>
        <row r="145">
          <cell r="J145" t="str">
            <v>GoldKosak Seiren</v>
          </cell>
        </row>
        <row r="146">
          <cell r="J146" t="str">
            <v>GoldKUC</v>
          </cell>
        </row>
        <row r="147">
          <cell r="J147" t="str">
            <v>GoldKundan Care Products Ltd.</v>
          </cell>
        </row>
        <row r="148">
          <cell r="J148" t="str">
            <v>GoldKyrgyzaltyn JSC</v>
          </cell>
        </row>
        <row r="149">
          <cell r="J149" t="str">
            <v>GoldKyshtym Copper-Electrolytic Plant ZAO</v>
          </cell>
        </row>
        <row r="150">
          <cell r="J150" t="str">
            <v>GoldLa Caridad</v>
          </cell>
        </row>
        <row r="151">
          <cell r="J151" t="str">
            <v>GoldLAIZHOU SHANDONG</v>
          </cell>
        </row>
        <row r="152">
          <cell r="J152" t="str">
            <v>GoldL'azurde Company For Jewelry</v>
          </cell>
        </row>
        <row r="153">
          <cell r="J153" t="str">
            <v>GoldLinBao Gold Mining</v>
          </cell>
        </row>
        <row r="154">
          <cell r="J154" t="str">
            <v>GoldLingbao Gold Co., Ltd.</v>
          </cell>
        </row>
        <row r="155">
          <cell r="J155" t="str">
            <v>GoldLingbao Jinyuan Tonghui Refinery Co., Ltd.</v>
          </cell>
        </row>
        <row r="156">
          <cell r="J156" t="str">
            <v>GoldL'Orfebre S.A.</v>
          </cell>
        </row>
        <row r="157">
          <cell r="J157" t="str">
            <v>GoldLS-NIKKO Copper Inc.</v>
          </cell>
        </row>
        <row r="158">
          <cell r="J158" t="str">
            <v>GoldLT Metal Ltd.</v>
          </cell>
        </row>
        <row r="159">
          <cell r="J159" t="str">
            <v>GoldLuoyang Zijin Yinhui Gold Refinery Co., Ltd.</v>
          </cell>
        </row>
        <row r="160">
          <cell r="J160" t="str">
            <v>GoldLuoyang Zijin Yinhui Gold Smelting</v>
          </cell>
        </row>
        <row r="161">
          <cell r="J161" t="str">
            <v>GoldLuoyang Zijin Yinhui Metal Smelt Co Ltd</v>
          </cell>
        </row>
        <row r="162">
          <cell r="J162" t="str">
            <v>GoldMarsam Metals</v>
          </cell>
        </row>
        <row r="163">
          <cell r="J163" t="str">
            <v>GoldMaterion</v>
          </cell>
        </row>
        <row r="164">
          <cell r="J164" t="str">
            <v>GoldMatsuda Sangyo Co., Ltd.</v>
          </cell>
        </row>
        <row r="165">
          <cell r="J165" t="str">
            <v>GoldMD Overseas</v>
          </cell>
        </row>
        <row r="166">
          <cell r="J166" t="str">
            <v>GoldMEM(Sumitomo Group)</v>
          </cell>
        </row>
        <row r="167">
          <cell r="J167" t="str">
            <v>GoldMetal Concentrators SA (Pty) Ltd.</v>
          </cell>
        </row>
        <row r="168">
          <cell r="J168" t="str">
            <v>GoldMetal?rgica Met-Mex Pe?oles, S.A. de C.V</v>
          </cell>
        </row>
        <row r="169">
          <cell r="J169" t="str">
            <v>GoldMetallix Refining Inc.</v>
          </cell>
        </row>
        <row r="170">
          <cell r="J170" t="str">
            <v>GoldMetallurgie Hoboken Overpelt</v>
          </cell>
        </row>
        <row r="171">
          <cell r="J171" t="str">
            <v>GoldMetalor Switzerland</v>
          </cell>
        </row>
        <row r="172">
          <cell r="J172" t="str">
            <v>GoldMetalor Technologies (Hong Kong) Ltd.</v>
          </cell>
        </row>
        <row r="173">
          <cell r="J173" t="str">
            <v>GoldMetalor Technologies (Singapore) Pte., Ltd.</v>
          </cell>
        </row>
        <row r="174">
          <cell r="J174" t="str">
            <v>GoldMetalor Technologies (Suzhou) Ltd.</v>
          </cell>
        </row>
        <row r="175">
          <cell r="J175" t="str">
            <v>GoldMetalor Technologies S.A.</v>
          </cell>
        </row>
        <row r="176">
          <cell r="J176" t="str">
            <v>GoldMetalor USA Refining Corporation</v>
          </cell>
        </row>
        <row r="177">
          <cell r="J177" t="str">
            <v>GoldMetalurgica Met-Mex Penoles S.A. De C.V.</v>
          </cell>
        </row>
        <row r="178">
          <cell r="J178" t="str">
            <v>GoldMetalúrgica Met-Mex Peñoles S.A. De C.V.</v>
          </cell>
        </row>
        <row r="179">
          <cell r="J179" t="str">
            <v>GoldMet-Mex Pe?oles, S.A.</v>
          </cell>
        </row>
        <row r="180">
          <cell r="J180" t="str">
            <v>GoldMet-Mex Penoles, S.A.</v>
          </cell>
        </row>
        <row r="181">
          <cell r="J181" t="str">
            <v>GoldMitsubishi Materials Corporation</v>
          </cell>
        </row>
        <row r="182">
          <cell r="J182" t="str">
            <v>GoldMitsui Kinzoku Co., Ltd.</v>
          </cell>
        </row>
        <row r="183">
          <cell r="J183" t="str">
            <v>GoldMitsui Mining and Smelting Co., Ltd.</v>
          </cell>
        </row>
        <row r="184">
          <cell r="J184" t="str">
            <v>GoldMKS PAMP SA</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 Precious Metals</v>
          </cell>
        </row>
        <row r="228">
          <cell r="J228" t="str">
            <v>GoldSamdok Metal</v>
          </cell>
        </row>
        <row r="229">
          <cell r="J229" t="str">
            <v>GoldSamduck Precious Metals</v>
          </cell>
        </row>
        <row r="230">
          <cell r="J230" t="str">
            <v>GoldSamwon Metals Corp.</v>
          </cell>
        </row>
        <row r="231">
          <cell r="J231" t="str">
            <v>GoldSancus ZFS (L’Orfebre, SA)</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GoldWEEEREFINING</v>
          </cell>
        </row>
        <row r="297">
          <cell r="J297" t="str">
            <v>GoldWestern Australian Mint (T/a The Perth Mint)</v>
          </cell>
        </row>
        <row r="298">
          <cell r="J298" t="str">
            <v>GoldWIELAND Edelmetalle GmbH</v>
          </cell>
        </row>
        <row r="299">
          <cell r="J299" t="str">
            <v>GoldWilliams Advanced Materials</v>
          </cell>
        </row>
        <row r="300">
          <cell r="J300" t="str">
            <v>GoldXstrata</v>
          </cell>
        </row>
        <row r="301">
          <cell r="J301" t="str">
            <v>GoldYamakin Co., Ltd.</v>
          </cell>
        </row>
        <row r="302">
          <cell r="J302" t="str">
            <v>GoldYamamoto Precious Co., Ltd.</v>
          </cell>
        </row>
        <row r="303">
          <cell r="J303" t="str">
            <v>GoldYamamoto Precious Metal Co., Ltd.</v>
          </cell>
        </row>
        <row r="304">
          <cell r="J304" t="str">
            <v>GoldYamamoto Precision Metals</v>
          </cell>
        </row>
        <row r="305">
          <cell r="J305" t="str">
            <v>GoldYantai NUS Safina tech environmental Refinery Co. Ltd.</v>
          </cell>
        </row>
        <row r="306">
          <cell r="J306" t="str">
            <v>GoldYokohama Metal Co., Ltd.</v>
          </cell>
        </row>
        <row r="307">
          <cell r="J307" t="str">
            <v>GoldYunnan Copper Industry Co., Ltd.</v>
          </cell>
        </row>
        <row r="308">
          <cell r="J308" t="str">
            <v>GoldZhao Jin Mining Industry Co Ltd</v>
          </cell>
        </row>
        <row r="309">
          <cell r="J309" t="str">
            <v>GoldZhao Yuan Gold Mine</v>
          </cell>
        </row>
        <row r="310">
          <cell r="J310" t="str">
            <v>GoldZhao Yuan Gold Smelter of ZhongJin</v>
          </cell>
        </row>
        <row r="311">
          <cell r="J311" t="str">
            <v>GoldZhao Yuan Jin Kuang</v>
          </cell>
        </row>
        <row r="312">
          <cell r="J312" t="str">
            <v>GoldZhaojin Mining Industry Co., Ltd.</v>
          </cell>
        </row>
        <row r="313">
          <cell r="J313" t="str">
            <v>Goldzhaojinjinyinyelian</v>
          </cell>
        </row>
        <row r="314">
          <cell r="J314" t="str">
            <v>GoldZhaoyuan Gold Group</v>
          </cell>
        </row>
        <row r="315">
          <cell r="J315" t="str">
            <v>GoldZhongjin Gold Corporation Limited</v>
          </cell>
        </row>
        <row r="316">
          <cell r="J316" t="str">
            <v>GoldZhongyuan Gold Smelter of Zhongjin Gold Corporation</v>
          </cell>
        </row>
        <row r="317">
          <cell r="J317" t="str">
            <v>GoldZijin Kuang Ye Refinery</v>
          </cell>
        </row>
        <row r="318">
          <cell r="J318" t="str">
            <v>GoldZijin Mining Industry Corporation</v>
          </cell>
        </row>
        <row r="319">
          <cell r="J319" t="str">
            <v>GoldSmelter not listed</v>
          </cell>
        </row>
        <row r="320">
          <cell r="J320" t="str">
            <v>GoldSmelter not yet identified</v>
          </cell>
        </row>
        <row r="321">
          <cell r="J321" t="str">
            <v>Tantalum5D Production OU</v>
          </cell>
        </row>
        <row r="322">
          <cell r="J322" t="str">
            <v>Tantalum5D Production OÜ</v>
          </cell>
        </row>
        <row r="323">
          <cell r="J323" t="str">
            <v>TantalumAMG Brasil</v>
          </cell>
        </row>
        <row r="324">
          <cell r="J324" t="str">
            <v>TantalumChangsha South Tantalum Niobium Co., Ltd.</v>
          </cell>
        </row>
        <row r="325">
          <cell r="J325" t="str">
            <v>TantalumChangsha Southern</v>
          </cell>
        </row>
        <row r="326">
          <cell r="J326" t="str">
            <v>TantalumD Block Metals, LLC</v>
          </cell>
        </row>
        <row r="327">
          <cell r="J327" t="str">
            <v>TantalumF &amp; X</v>
          </cell>
        </row>
        <row r="328">
          <cell r="J328" t="str">
            <v>TantalumF&amp;X Electro-Materials Ltd.</v>
          </cell>
        </row>
        <row r="329">
          <cell r="J329" t="str">
            <v>TantalumFIR Metals &amp; Resource Ltd.</v>
          </cell>
        </row>
        <row r="330">
          <cell r="J330" t="str">
            <v>TantalumGlobal Advanced Metals Aizu</v>
          </cell>
        </row>
        <row r="331">
          <cell r="J331" t="str">
            <v>TantalumGlobal Advanced Metals Boyertown</v>
          </cell>
        </row>
        <row r="332">
          <cell r="J332" t="str">
            <v>TantalumGuangdong Zhiyuan New Material Co., Ltd.</v>
          </cell>
        </row>
        <row r="333">
          <cell r="J333" t="str">
            <v>TantalumH.C. Starck Co., Ltd.</v>
          </cell>
        </row>
        <row r="334">
          <cell r="J334" t="str">
            <v>TantalumH.C. Starck Inc.</v>
          </cell>
        </row>
        <row r="335">
          <cell r="J335" t="str">
            <v>TantalumH.C. Starck Ltd.</v>
          </cell>
        </row>
        <row r="336">
          <cell r="J336" t="str">
            <v>TantalumH.C. Starck Smelting GmbH &amp; Co. KG</v>
          </cell>
        </row>
        <row r="337">
          <cell r="J337" t="str">
            <v>TantalumH.C. Starck Tantalum and Niobium GmbH</v>
          </cell>
        </row>
        <row r="338">
          <cell r="J338" t="str">
            <v>TantalumHengyang King Xing Lifeng New Materials Co., Ltd.</v>
          </cell>
        </row>
        <row r="339">
          <cell r="J339" t="str">
            <v>TantalumJiangxi Dinghai Tantalum &amp; Niobium Co., Ltd.</v>
          </cell>
        </row>
        <row r="340">
          <cell r="J340" t="str">
            <v>TantalumJiangxi Tuohong New Raw Material</v>
          </cell>
        </row>
        <row r="341">
          <cell r="J341" t="str">
            <v>TantalumJiuJiang JinXin Nonferrous Metals Co., Ltd.</v>
          </cell>
        </row>
        <row r="342">
          <cell r="J342" t="str">
            <v>TantalumJiujiang Nonferrous Metals Smelting Company Limited</v>
          </cell>
        </row>
        <row r="343">
          <cell r="J343" t="str">
            <v>TantalumJiujiang Tanbre Co., Ltd.</v>
          </cell>
        </row>
        <row r="344">
          <cell r="J344" t="str">
            <v>TantalumJiujiang Zhongao Tantalum &amp; Niobium Co., Ltd.</v>
          </cell>
        </row>
        <row r="345">
          <cell r="J345" t="str">
            <v>TantalumKEMET Blue Metals</v>
          </cell>
        </row>
        <row r="346">
          <cell r="J346" t="str">
            <v>TantalumKEMET de Mexico</v>
          </cell>
        </row>
        <row r="347">
          <cell r="J347" t="str">
            <v>TantalumLSM Brasil S.A.</v>
          </cell>
        </row>
        <row r="348">
          <cell r="J348" t="str">
            <v>TantalumMaterion Newton Inc.</v>
          </cell>
        </row>
        <row r="349">
          <cell r="J349" t="str">
            <v>TantalumMetallurgical Products India Pvt. Ltd. (MPIL)</v>
          </cell>
        </row>
        <row r="350">
          <cell r="J350" t="str">
            <v>TantalumMetallurgical Products India Pvt., Ltd.</v>
          </cell>
        </row>
        <row r="351">
          <cell r="J351" t="str">
            <v>TantalumMineracao Taboca S.A.</v>
          </cell>
        </row>
        <row r="352">
          <cell r="J352" t="str">
            <v>TantalumMineração Taboca S.A.</v>
          </cell>
        </row>
        <row r="353">
          <cell r="J353" t="str">
            <v>TantalumMineracao Taboca SA</v>
          </cell>
        </row>
        <row r="354">
          <cell r="J354" t="str">
            <v>TantalumMitsui Mining &amp; Smelting</v>
          </cell>
        </row>
        <row r="355">
          <cell r="J355" t="str">
            <v>TantalumMitsui Mining and Smelting Co., Ltd.</v>
          </cell>
        </row>
        <row r="356">
          <cell r="J356" t="str">
            <v>TantalumMolycorp Silmet A.S.</v>
          </cell>
        </row>
        <row r="357">
          <cell r="J357" t="str">
            <v>TantalumNingxia Non-Ferrous Metal Smeltery</v>
          </cell>
        </row>
        <row r="358">
          <cell r="J358" t="str">
            <v>TantalumNingxia Orient Tantalum Industry Co., Ltd.</v>
          </cell>
        </row>
        <row r="359">
          <cell r="J359" t="str">
            <v>TantalumNPM Silmet AS</v>
          </cell>
        </row>
        <row r="360">
          <cell r="J360" t="str">
            <v>TantalumPowerX Ltd.</v>
          </cell>
        </row>
        <row r="361">
          <cell r="J361" t="str">
            <v>TantalumQuantumClean</v>
          </cell>
        </row>
        <row r="362">
          <cell r="J362" t="str">
            <v>TantalumResind Ind e Com Ltda.</v>
          </cell>
        </row>
        <row r="363">
          <cell r="J363" t="str">
            <v>TantalumResind Industria e Comercio Ltda.</v>
          </cell>
        </row>
        <row r="364">
          <cell r="J364" t="str">
            <v>TantalumResind Indústria e Comércio Ltda.</v>
          </cell>
        </row>
        <row r="365">
          <cell r="J365" t="str">
            <v>TantalumRFH</v>
          </cell>
        </row>
        <row r="366">
          <cell r="J366" t="str">
            <v>TantalumRFH Tantalum Smeltry Co., Ltd.</v>
          </cell>
        </row>
        <row r="367">
          <cell r="J367" t="str">
            <v>TantalumRFH Yancheng Jinye New Material Technology Co., Ltd.</v>
          </cell>
        </row>
        <row r="368">
          <cell r="J368" t="str">
            <v>TantalumSolikamsk</v>
          </cell>
        </row>
        <row r="369">
          <cell r="J369" t="str">
            <v>TantalumSolikamsk Magnesium Works OAO</v>
          </cell>
        </row>
        <row r="370">
          <cell r="J370" t="str">
            <v>TantalumSolikamsk Metal Works</v>
          </cell>
        </row>
        <row r="371">
          <cell r="J371" t="str">
            <v>TantalumTaki Chemical Co., Ltd.</v>
          </cell>
        </row>
        <row r="372">
          <cell r="J372" t="str">
            <v>TantalumTaki Chemicals</v>
          </cell>
        </row>
        <row r="373">
          <cell r="J373" t="str">
            <v>TantalumTANIOBIS Co., Ltd.</v>
          </cell>
        </row>
        <row r="374">
          <cell r="J374" t="str">
            <v>TantalumTANIOBIS GmbH</v>
          </cell>
        </row>
        <row r="375">
          <cell r="J375" t="str">
            <v>TantalumTANIOBIS Japan Co., Ltd.</v>
          </cell>
        </row>
        <row r="376">
          <cell r="J376" t="str">
            <v>TantalumTANIOBIS Smelting GmbH &amp; Co. KG</v>
          </cell>
        </row>
        <row r="377">
          <cell r="J377" t="str">
            <v>TantalumTelex Metals</v>
          </cell>
        </row>
        <row r="378">
          <cell r="J378" t="str">
            <v>TantalumULBA</v>
          </cell>
        </row>
        <row r="379">
          <cell r="J379" t="str">
            <v>TantalumUlba Metallurgical Plant JSC</v>
          </cell>
        </row>
        <row r="380">
          <cell r="J380" t="str">
            <v>TantalumXIMEI RESOURCES (GUANGDONG) LIMITED</v>
          </cell>
        </row>
        <row r="381">
          <cell r="J381" t="str">
            <v>TantalumXinXing HaoRong Electronic Material Co., Ltd.</v>
          </cell>
        </row>
        <row r="382">
          <cell r="J382" t="str">
            <v>TantalumYancheng Jinye New Material Technology Co., Ltd.</v>
          </cell>
        </row>
        <row r="383">
          <cell r="J383" t="str">
            <v>TantalumYanling Jincheng Tantalum &amp; Niobium Co., Ltd.</v>
          </cell>
        </row>
        <row r="384">
          <cell r="J384" t="str">
            <v>TantalumYanling Jincheng Tantalum Co., Ltd.</v>
          </cell>
        </row>
        <row r="385">
          <cell r="J385" t="str">
            <v>Tantalumタニオビス・ジャパン株式会社</v>
          </cell>
        </row>
        <row r="386">
          <cell r="J386" t="str">
            <v>TantalumSmelter not listed</v>
          </cell>
        </row>
        <row r="387">
          <cell r="J387" t="str">
            <v>TantalumSmelter not yet identified</v>
          </cell>
        </row>
        <row r="388">
          <cell r="J388" t="str">
            <v>TinAlent plc</v>
          </cell>
        </row>
        <row r="389">
          <cell r="J389" t="str">
            <v>TinAlpha</v>
          </cell>
        </row>
        <row r="390">
          <cell r="J390" t="str">
            <v>TinAlpha Metals</v>
          </cell>
        </row>
        <row r="391">
          <cell r="J391" t="str">
            <v>TinAlpha Metals Korea Ltd.</v>
          </cell>
        </row>
        <row r="392">
          <cell r="J392" t="str">
            <v>TinAlpha Metals Taiwan</v>
          </cell>
        </row>
        <row r="393">
          <cell r="J393" t="str">
            <v>TinAn Vinh Joint Stock Mineral Processing Company</v>
          </cell>
        </row>
        <row r="394">
          <cell r="J394" t="str">
            <v>TinAurubis Beerse</v>
          </cell>
        </row>
        <row r="395">
          <cell r="J395" t="str">
            <v>TinAurubis Berango</v>
          </cell>
        </row>
        <row r="396">
          <cell r="J396" t="str">
            <v>TinBrand IMLI</v>
          </cell>
        </row>
        <row r="397">
          <cell r="J397" t="str">
            <v>TinBrand RBT</v>
          </cell>
        </row>
        <row r="398">
          <cell r="J398" t="str">
            <v>TinChengfeng Metals Co Pte Ltd</v>
          </cell>
        </row>
        <row r="399">
          <cell r="J399" t="str">
            <v>TinChenzhou Yun Xiang mining limited liability company</v>
          </cell>
        </row>
        <row r="400">
          <cell r="J400" t="str">
            <v>TinChenzhou Yunxiang Mining and Metallurgy Co., Ltd.</v>
          </cell>
        </row>
        <row r="401">
          <cell r="J401" t="str">
            <v>TinChifeng Dajingzi Tin Industry Co., Ltd.</v>
          </cell>
        </row>
        <row r="402">
          <cell r="J402" t="str">
            <v>TinChina Tin (Hechi)</v>
          </cell>
        </row>
        <row r="403">
          <cell r="J403" t="str">
            <v>TinChina Tin Group Co., Ltd.</v>
          </cell>
        </row>
        <row r="404">
          <cell r="J404" t="str">
            <v>TinChina Tin Lai Ben Smelter Co., Ltd.</v>
          </cell>
        </row>
        <row r="405">
          <cell r="J405" t="str">
            <v>TinChina Yunnan Tin Co Ltd.</v>
          </cell>
        </row>
        <row r="406">
          <cell r="J406" t="str">
            <v>TinCookson</v>
          </cell>
        </row>
        <row r="407">
          <cell r="J407" t="str">
            <v>TinCookson (Alpha Metals Taiwan)</v>
          </cell>
        </row>
        <row r="408">
          <cell r="J408" t="str">
            <v>TinCookson Alpha Metals (Shenzhen) Co., Ltd.</v>
          </cell>
        </row>
        <row r="409">
          <cell r="J409" t="str">
            <v>TinCRM Fundicao De Metais E Comercio De Equipamentos Eletronicos Do Brasil Ltda</v>
          </cell>
        </row>
        <row r="410">
          <cell r="J410" t="str">
            <v>TinCRM Fundição De Metais E Comércio De Equipamentos Eletrônicos Do Brasil Ltda</v>
          </cell>
        </row>
        <row r="411">
          <cell r="J411" t="str">
            <v>TinCRM Synergies</v>
          </cell>
        </row>
        <row r="412">
          <cell r="J412" t="str">
            <v>TinCV Ayi Jaya</v>
          </cell>
        </row>
        <row r="413">
          <cell r="J413" t="str">
            <v>TinCV Nurjanah</v>
          </cell>
        </row>
        <row r="414">
          <cell r="J414" t="str">
            <v>TinCV Serumpun Sebalai</v>
          </cell>
        </row>
        <row r="415">
          <cell r="J415" t="str">
            <v>TinCV Venus Inti Perkasa</v>
          </cell>
        </row>
        <row r="416">
          <cell r="J416" t="str">
            <v>TinDongguan CiEXPO Environmental Engineering Co., Ltd.</v>
          </cell>
        </row>
        <row r="417">
          <cell r="J417" t="str">
            <v>TinDowa</v>
          </cell>
        </row>
        <row r="418">
          <cell r="J418" t="str">
            <v>TinDowa Metaltech Co., Ltd.</v>
          </cell>
        </row>
        <row r="419">
          <cell r="J419" t="str">
            <v>TinDS Myanmar</v>
          </cell>
        </row>
        <row r="420">
          <cell r="J420" t="str">
            <v>TinElectro-Mechanical Facility of the Cao Bang Minerals &amp; Metallurgy Joint Stock Company</v>
          </cell>
        </row>
        <row r="421">
          <cell r="J421" t="str">
            <v>TinEM Vinto</v>
          </cell>
        </row>
        <row r="422">
          <cell r="J422" t="str">
            <v>TinEmpresa Metalúrgica Vinto</v>
          </cell>
        </row>
        <row r="423">
          <cell r="J423" t="str">
            <v>TinEmpressa Nacional de Fundiciones (ENAF)</v>
          </cell>
        </row>
        <row r="424">
          <cell r="J424" t="str">
            <v>TinENAF</v>
          </cell>
        </row>
        <row r="425">
          <cell r="J425" t="str">
            <v>TinEstanho de Rondonia S.A.</v>
          </cell>
        </row>
        <row r="426">
          <cell r="J426" t="str">
            <v>TinEstanho de Rondônia S.A.</v>
          </cell>
        </row>
        <row r="427">
          <cell r="J427" t="str">
            <v>TinFabrica Auricchio</v>
          </cell>
        </row>
        <row r="428">
          <cell r="J428" t="str">
            <v>TinFábrica Auricchio</v>
          </cell>
        </row>
        <row r="429">
          <cell r="J429" t="str">
            <v>TinFabrica Auricchio Industria e Comercio Ltda.</v>
          </cell>
        </row>
        <row r="430">
          <cell r="J430" t="str">
            <v>TinFenix Metals</v>
          </cell>
        </row>
        <row r="431">
          <cell r="J431" t="str">
            <v>TinFunsur Smelter</v>
          </cell>
        </row>
        <row r="432">
          <cell r="J432" t="str">
            <v>TinGejiu City Datun Chengfeng Smelter</v>
          </cell>
        </row>
        <row r="433">
          <cell r="J433" t="str">
            <v>TinGejiu City Fuxiang Industry and Trade Co., Ltd.</v>
          </cell>
        </row>
        <row r="434">
          <cell r="J434" t="str">
            <v>TinGejiu Fuxiang Gongmao Co., Ltd.</v>
          </cell>
        </row>
        <row r="435">
          <cell r="J435" t="str">
            <v>TinGejiu Kai Meng Industry and Trade LLC</v>
          </cell>
        </row>
        <row r="436">
          <cell r="J436" t="str">
            <v>TinGejiu Non-Ferrous Metal Processing Co., Ltd.</v>
          </cell>
        </row>
        <row r="437">
          <cell r="J437" t="str">
            <v>TinGejiu Yunxin Nonferrous Electrolysis Co., Ltd.</v>
          </cell>
        </row>
        <row r="438">
          <cell r="J438" t="str">
            <v>TinGejiu Zi-Li</v>
          </cell>
        </row>
        <row r="439">
          <cell r="J439" t="str">
            <v>TinGejiu Zili Mining And Metallurgy Co., Ltd.</v>
          </cell>
        </row>
        <row r="440">
          <cell r="J440" t="str">
            <v>TinGuang Xi Liu Xhou</v>
          </cell>
        </row>
        <row r="441">
          <cell r="J441" t="str">
            <v>TinGuang Xi Liu Zhou</v>
          </cell>
        </row>
        <row r="442">
          <cell r="J442" t="str">
            <v>TinGuangdong Hanhe Non-Ferrous Metal Co., Ltd.</v>
          </cell>
        </row>
        <row r="443">
          <cell r="J443" t="str">
            <v>TinGuangXi China Tin</v>
          </cell>
        </row>
        <row r="444">
          <cell r="J444" t="str">
            <v>TinGuangxi Hua Shu Dan CO., LTD.</v>
          </cell>
        </row>
        <row r="445">
          <cell r="J445" t="str">
            <v>TinHulterworth Smelter</v>
          </cell>
        </row>
        <row r="446">
          <cell r="J446" t="str">
            <v>TinIkuno Tin Smelter</v>
          </cell>
        </row>
        <row r="447">
          <cell r="J447" t="str">
            <v>TinINDONESIAN STATE TIN CORPORATION MENTOK SMELTER</v>
          </cell>
        </row>
        <row r="448">
          <cell r="J448" t="str">
            <v>TinIndra Eramulti Logam</v>
          </cell>
        </row>
        <row r="449">
          <cell r="J449" t="str">
            <v>TinJiangxi Nanshan</v>
          </cell>
        </row>
        <row r="450">
          <cell r="J450" t="str">
            <v>TinJiangxi New Nanshan Technology Ltd.</v>
          </cell>
        </row>
        <row r="451">
          <cell r="J451" t="str">
            <v>TinKai Union Industry and Trade Co., Ltd. (China)</v>
          </cell>
        </row>
        <row r="452">
          <cell r="J452" t="str">
            <v>TinKai Unita Trade Limited Liability Company</v>
          </cell>
        </row>
        <row r="453">
          <cell r="J453" t="str">
            <v>TinKaimeng (Gejiu) Industry and Trade Co., Ltd.</v>
          </cell>
        </row>
        <row r="454">
          <cell r="J454" t="str">
            <v>TinKundur Smelter</v>
          </cell>
        </row>
        <row r="455">
          <cell r="J455" t="str">
            <v>TinLiuzhhou China Tin</v>
          </cell>
        </row>
        <row r="456">
          <cell r="J456" t="str">
            <v>TinLuna Smelter, Ltd.</v>
          </cell>
        </row>
        <row r="457">
          <cell r="J457" t="str">
            <v>TinMagnu's Minerais Metais e Ligas Ltda.</v>
          </cell>
        </row>
        <row r="458">
          <cell r="J458" t="str">
            <v>TinMalaysia Smelting Corporation (MSC)</v>
          </cell>
        </row>
        <row r="459">
          <cell r="J459" t="str">
            <v>TinMelt Metais e Ligas S.A.</v>
          </cell>
        </row>
        <row r="460">
          <cell r="J460" t="str">
            <v>TinMentok Smelter</v>
          </cell>
        </row>
        <row r="461">
          <cell r="J461" t="str">
            <v>TinMetallic Materials Branch of Guangxi China Tin Group Co.,Ltd.</v>
          </cell>
        </row>
        <row r="462">
          <cell r="J462" t="str">
            <v>TinMetallic Resources, Inc.</v>
          </cell>
        </row>
        <row r="463">
          <cell r="J463" t="str">
            <v>TinMetallo Belgium N.V.</v>
          </cell>
        </row>
        <row r="464">
          <cell r="J464" t="str">
            <v>TinMetallo Spain S.L.U.</v>
          </cell>
        </row>
        <row r="465">
          <cell r="J465" t="str">
            <v>TinMineracao Taboca S.A.</v>
          </cell>
        </row>
        <row r="466">
          <cell r="J466" t="str">
            <v>TinMineração Taboca S.A.</v>
          </cell>
        </row>
        <row r="467">
          <cell r="J467" t="str">
            <v>TinMineracao Taboca SA</v>
          </cell>
        </row>
        <row r="468">
          <cell r="J468" t="str">
            <v>TinMining and processing tin-tungsten ore Giang Son - VQB Co., Ltd.</v>
          </cell>
        </row>
        <row r="469">
          <cell r="J469" t="str">
            <v>TinMining Minerals Resources SARL</v>
          </cell>
        </row>
        <row r="470">
          <cell r="J470" t="str">
            <v>TinMinsur</v>
          </cell>
        </row>
        <row r="471">
          <cell r="J471" t="str">
            <v>TinMitsubishi Materials Corporation</v>
          </cell>
        </row>
        <row r="472">
          <cell r="J472" t="str">
            <v>TinModeltech Sdn Bhd</v>
          </cell>
        </row>
        <row r="473">
          <cell r="J473" t="str">
            <v>TinMSC</v>
          </cell>
        </row>
        <row r="474">
          <cell r="J474" t="str">
            <v>TinNankang Nanshan Tin Manufactory Co., Ltd.</v>
          </cell>
        </row>
        <row r="475">
          <cell r="J475" t="str">
            <v>TinNanshan Tin Co. Ltd.</v>
          </cell>
        </row>
        <row r="476">
          <cell r="J476" t="str">
            <v>TinNghe Tinh Non-Ferrous Metals Joint Stock Company</v>
          </cell>
        </row>
        <row r="477">
          <cell r="J477" t="str">
            <v>TinNovosibirsk Processing Plant Ltd.</v>
          </cell>
        </row>
        <row r="478">
          <cell r="J478" t="str">
            <v>TinNovosibirsk Tin Combine</v>
          </cell>
        </row>
        <row r="479">
          <cell r="J479" t="str">
            <v>TinO.M. Manufacturing (Thailand) Co., Ltd.</v>
          </cell>
        </row>
        <row r="480">
          <cell r="J480" t="str">
            <v>TinO.M. Manufacturing Philippines, Inc.</v>
          </cell>
        </row>
        <row r="481">
          <cell r="J481" t="str">
            <v>TinOMSA</v>
          </cell>
        </row>
        <row r="482">
          <cell r="J482" t="str">
            <v>TinOperaciones Metalurgicas S.A.</v>
          </cell>
        </row>
        <row r="483">
          <cell r="J483" t="str">
            <v>TinOperaciones Metalúrgicas S.A.</v>
          </cell>
        </row>
        <row r="484">
          <cell r="J484" t="str">
            <v>TinPongpipat Company Limited</v>
          </cell>
        </row>
        <row r="485">
          <cell r="J485" t="str">
            <v>TinPrecious Minerals and Smelting Limited</v>
          </cell>
        </row>
        <row r="486">
          <cell r="J486" t="str">
            <v>TinPT Aries Kencana Sejahtera</v>
          </cell>
        </row>
        <row r="487">
          <cell r="J487" t="str">
            <v>TinPT Artha Cipta Langgeng</v>
          </cell>
        </row>
        <row r="488">
          <cell r="J488" t="str">
            <v>TinPT ATD Makmur Mandiri Jaya</v>
          </cell>
        </row>
        <row r="489">
          <cell r="J489" t="str">
            <v>TinPT Babel Inti Perkasa</v>
          </cell>
        </row>
        <row r="490">
          <cell r="J490" t="str">
            <v>TinPT Babel Surya Alam Lestari</v>
          </cell>
        </row>
        <row r="491">
          <cell r="J491" t="str">
            <v>TinPT Bangka Prima Tin</v>
          </cell>
        </row>
        <row r="492">
          <cell r="J492" t="str">
            <v>TinPT Bangka Serumpun</v>
          </cell>
        </row>
        <row r="493">
          <cell r="J493" t="str">
            <v>TinPT Bangka Tin Industry</v>
          </cell>
        </row>
        <row r="494">
          <cell r="J494" t="str">
            <v>TinPT Belitung Industri Sejahtera</v>
          </cell>
        </row>
        <row r="495">
          <cell r="J495" t="str">
            <v>TinPT Bukit Timah</v>
          </cell>
        </row>
        <row r="496">
          <cell r="J496" t="str">
            <v>TinPT Cipta Persada Mulia</v>
          </cell>
        </row>
        <row r="497">
          <cell r="J497" t="str">
            <v>TinPT Indora Ermulti</v>
          </cell>
        </row>
        <row r="498">
          <cell r="J498" t="str">
            <v>TinPT Indra Eramult Logam Industri</v>
          </cell>
        </row>
        <row r="499">
          <cell r="J499" t="str">
            <v>TinPT Menara Cipta Mulia</v>
          </cell>
        </row>
        <row r="500">
          <cell r="J500" t="str">
            <v>TinPT Mitra Stania Prima</v>
          </cell>
        </row>
        <row r="501">
          <cell r="J501" t="str">
            <v>TinPT Mitra Sukses Globalindo</v>
          </cell>
        </row>
        <row r="502">
          <cell r="J502" t="str">
            <v>TinPT Panca Mega Persada</v>
          </cell>
        </row>
        <row r="503">
          <cell r="J503" t="str">
            <v>TinPT Premium Tin Indonesia</v>
          </cell>
        </row>
        <row r="504">
          <cell r="J504" t="str">
            <v>TinPT Prima Timah Utama</v>
          </cell>
        </row>
        <row r="505">
          <cell r="J505" t="str">
            <v>TinPT Putera Sarana Shakti (PT PSS)</v>
          </cell>
        </row>
        <row r="506">
          <cell r="J506" t="str">
            <v>TinPT Rajawali Rimba Perkasa</v>
          </cell>
        </row>
        <row r="507">
          <cell r="J507" t="str">
            <v>TinPT Refined Bangka Tin</v>
          </cell>
        </row>
        <row r="508">
          <cell r="J508" t="str">
            <v>TinPT Sariwiguna Binasentosa</v>
          </cell>
        </row>
        <row r="509">
          <cell r="J509" t="str">
            <v>TinPT Stanindo Inti Perkasa</v>
          </cell>
        </row>
        <row r="510">
          <cell r="J510" t="str">
            <v>TinPT Sukses Inti Makmur</v>
          </cell>
        </row>
        <row r="511">
          <cell r="J511" t="str">
            <v>TinPT Tambang Timah</v>
          </cell>
        </row>
        <row r="512">
          <cell r="J512" t="str">
            <v>TinPT Timah Nusantara</v>
          </cell>
        </row>
        <row r="513">
          <cell r="J513" t="str">
            <v>TinPT Timah Tbk Kundur</v>
          </cell>
        </row>
        <row r="514">
          <cell r="J514" t="str">
            <v>TinPT Timah Tbk Mentok</v>
          </cell>
        </row>
        <row r="515">
          <cell r="J515" t="str">
            <v>TinPT Tinindo Inter Nusa</v>
          </cell>
        </row>
        <row r="516">
          <cell r="J516" t="str">
            <v>TinPT Tirus Putra Mandiri</v>
          </cell>
        </row>
        <row r="517">
          <cell r="J517" t="str">
            <v>TinPT Tommy Utama</v>
          </cell>
        </row>
        <row r="518">
          <cell r="J518" t="str">
            <v>TinResind Ind e Com Ltda.</v>
          </cell>
        </row>
        <row r="519">
          <cell r="J519" t="str">
            <v>TinResind Industria e Comercio Ltda.</v>
          </cell>
        </row>
        <row r="520">
          <cell r="J520" t="str">
            <v>TinResind Indústria e Comércio Ltda.</v>
          </cell>
        </row>
        <row r="521">
          <cell r="J521" t="str">
            <v>TinRui Da Hung</v>
          </cell>
        </row>
        <row r="522">
          <cell r="J522" t="str">
            <v>TinSmelting Branch of Yunnan Tin Company Ltd</v>
          </cell>
        </row>
        <row r="523">
          <cell r="J523" t="str">
            <v>TinSuper Ligas</v>
          </cell>
        </row>
        <row r="524">
          <cell r="J524" t="str">
            <v>TinThai Solder Industry Corp., Ltd.</v>
          </cell>
        </row>
        <row r="525">
          <cell r="J525" t="str">
            <v>TinThailand Smelting &amp; Refining Co Ltd</v>
          </cell>
        </row>
        <row r="526">
          <cell r="J526" t="str">
            <v>TinThaisarco</v>
          </cell>
        </row>
        <row r="527">
          <cell r="J527" t="str">
            <v>TinThe Gejiu cloud new colored electrolytic</v>
          </cell>
        </row>
        <row r="528">
          <cell r="J528" t="str">
            <v>TinTin Products Manufacturing Co.LTD. of YTCL</v>
          </cell>
        </row>
        <row r="529">
          <cell r="J529" t="str">
            <v>TinTin Smelting Branch of Yunnan Tin Co., Ltd.</v>
          </cell>
        </row>
        <row r="530">
          <cell r="J530" t="str">
            <v>TinTin Technology &amp; Refining</v>
          </cell>
        </row>
        <row r="531">
          <cell r="J531" t="str">
            <v>TinToboca/ Paranapenema</v>
          </cell>
        </row>
        <row r="532">
          <cell r="J532" t="str">
            <v>TinTuyen Quang Non-Ferrous Metals Joint Stock Company</v>
          </cell>
        </row>
        <row r="533">
          <cell r="J533" t="str">
            <v>TinUnit Timah Kundur PT Tambang</v>
          </cell>
        </row>
        <row r="534">
          <cell r="J534" t="str">
            <v>TinVQB Mineral and Trading Group JSC</v>
          </cell>
        </row>
        <row r="535">
          <cell r="J535" t="str">
            <v>TinWhite Solder Metalurgia e Mineracao Ltda.</v>
          </cell>
        </row>
        <row r="536">
          <cell r="J536" t="str">
            <v>TinWhite Solder Metalurgia e Mineração Ltda.</v>
          </cell>
        </row>
        <row r="537">
          <cell r="J537" t="str">
            <v>TinWhite Solder Metalurgica</v>
          </cell>
        </row>
        <row r="538">
          <cell r="J538" t="str">
            <v>TinXiHai - Liuzhou China Tin Group Co ltd</v>
          </cell>
        </row>
        <row r="539">
          <cell r="J539" t="str">
            <v>TinYTCL</v>
          </cell>
        </row>
        <row r="540">
          <cell r="J540" t="str">
            <v>TinYunan Gejiu Yunxin Electrolyze Limited</v>
          </cell>
        </row>
        <row r="541">
          <cell r="J541" t="str">
            <v>TinYunnan Adventure Co., Ltd.</v>
          </cell>
        </row>
        <row r="542">
          <cell r="J542" t="str">
            <v>TinYunnan Chengfeng</v>
          </cell>
        </row>
        <row r="543">
          <cell r="J543" t="str">
            <v>TinYunnan Chengfeng Non-ferrous Metals Co., Ltd.</v>
          </cell>
        </row>
        <row r="544">
          <cell r="J544" t="str">
            <v>TinYunNan Gejiu Yunxin Electrolyze Limited</v>
          </cell>
        </row>
        <row r="545">
          <cell r="J545" t="str">
            <v>TinYunnan Gejiu Zili Metallurgy Co. Ltd.</v>
          </cell>
        </row>
        <row r="546">
          <cell r="J546" t="str">
            <v>TinYunnan ride non-ferrous metal co., LTD</v>
          </cell>
        </row>
        <row r="547">
          <cell r="J547" t="str">
            <v>TinYunnan Tin Company Limited</v>
          </cell>
        </row>
        <row r="548">
          <cell r="J548" t="str">
            <v>TinYunnan Tin Company, Ltd.</v>
          </cell>
        </row>
        <row r="549">
          <cell r="J549" t="str">
            <v>TinYunnan wind Nonferrous Metals Co., Ltd.</v>
          </cell>
        </row>
        <row r="550">
          <cell r="J550" t="str">
            <v>TinYunnan Xi YE</v>
          </cell>
        </row>
        <row r="551">
          <cell r="J551" t="str">
            <v>TinYunnan Yunfan Non-ferrous Metals Co., Ltd.</v>
          </cell>
        </row>
        <row r="552">
          <cell r="J552" t="str">
            <v>TinYuntinic Resources</v>
          </cell>
        </row>
        <row r="553">
          <cell r="J553" t="str">
            <v>TinYUNXIN colored electrolysis Company Limited</v>
          </cell>
        </row>
        <row r="554">
          <cell r="J554" t="str">
            <v>Tin云南锡业股份有限公司锡业分公司</v>
          </cell>
        </row>
        <row r="557">
          <cell r="J557" t="str">
            <v>TungstenA.L.M.T. Corp.</v>
          </cell>
        </row>
        <row r="558">
          <cell r="J558" t="str">
            <v>TungstenA.L.M.T. TUNGSTEN Corp.</v>
          </cell>
        </row>
        <row r="559">
          <cell r="J559" t="str">
            <v>TungstenACL Metais Eireli</v>
          </cell>
        </row>
        <row r="560">
          <cell r="J560" t="str">
            <v>TungstenAlbasteel Industria e Comercio de Ligas Para Fundicao Ltd.</v>
          </cell>
        </row>
        <row r="561">
          <cell r="J561" t="str">
            <v>TungstenAllied Material Corporation</v>
          </cell>
        </row>
        <row r="562">
          <cell r="J562" t="str">
            <v>TungstenALMT Corp</v>
          </cell>
        </row>
        <row r="563">
          <cell r="J563" t="str">
            <v>TungstenALMT Sumitomo Group</v>
          </cell>
        </row>
        <row r="564">
          <cell r="J564" t="str">
            <v>TungstenArtek LLC</v>
          </cell>
        </row>
        <row r="565">
          <cell r="J565" t="str">
            <v>TungstenAsia Tungsten Products Vietnam Ltd.</v>
          </cell>
        </row>
        <row r="566">
          <cell r="J566" t="str">
            <v>TungstenATI Metalworking Products</v>
          </cell>
        </row>
        <row r="567">
          <cell r="J567" t="str">
            <v>TungstenATI Tungsten Materials</v>
          </cell>
        </row>
        <row r="568">
          <cell r="J568" t="str">
            <v>TungstenChaozhou Xianglu Tungsten Industry Co., Ltd.</v>
          </cell>
        </row>
        <row r="569">
          <cell r="J569" t="str">
            <v>TungstenChenzhou Diamond Tungsten Products Co., Ltd.</v>
          </cell>
        </row>
        <row r="570">
          <cell r="J570" t="str">
            <v>TungstenChina Molybdenum Co., Ltd.</v>
          </cell>
        </row>
        <row r="571">
          <cell r="J571" t="str">
            <v>TungstenChina Molybdenum Tungsten Co., Ltd.</v>
          </cell>
        </row>
        <row r="572">
          <cell r="J572" t="str">
            <v>TungstenChina MuYe Tungsten Co,. Ltd.</v>
          </cell>
        </row>
        <row r="573">
          <cell r="J573" t="str">
            <v>TungstenChongyi Zhangyuan Tungsten Co., Ltd.</v>
          </cell>
        </row>
        <row r="574">
          <cell r="J574" t="str">
            <v>TungstenCNMC (Guangxi) PGMA Co., Ltd.</v>
          </cell>
        </row>
        <row r="575">
          <cell r="J575" t="str">
            <v>TungstenCronimet Brasil Ltda</v>
          </cell>
        </row>
        <row r="576">
          <cell r="J576" t="str">
            <v>TungstenDONGKUK INDUSTRIES CO., LTD.</v>
          </cell>
        </row>
        <row r="577">
          <cell r="J577" t="str">
            <v>TungstenFujian Ganmin RareMetal Co., Ltd.</v>
          </cell>
        </row>
        <row r="578">
          <cell r="J578" t="str">
            <v>TungstenFujian Xinlu Tungsten</v>
          </cell>
        </row>
        <row r="579">
          <cell r="J579" t="str">
            <v>TungstenFujian Xinlu Tungsten Co., Ltd.</v>
          </cell>
        </row>
        <row r="580">
          <cell r="J580" t="str">
            <v>TungstenGanzhou Haichuang Tungsten Co., Ltd.</v>
          </cell>
        </row>
        <row r="581">
          <cell r="J581" t="str">
            <v>TungstenGanzhou Huaxing Tungsten Products Co., Ltd.</v>
          </cell>
        </row>
        <row r="582">
          <cell r="J582" t="str">
            <v>TungstenGanzhou Jiangwu Ferrotungsten Co., Ltd.</v>
          </cell>
        </row>
        <row r="583">
          <cell r="J583" t="str">
            <v>TungstenGanzhou Seadragon W &amp; Mo Co., Ltd.</v>
          </cell>
        </row>
        <row r="584">
          <cell r="J584" t="str">
            <v>TungstenGEM Co., Ltd.</v>
          </cell>
        </row>
        <row r="585">
          <cell r="J585" t="str">
            <v>TungstenGlobal Tungsten &amp; Powders Corp.</v>
          </cell>
        </row>
        <row r="586">
          <cell r="J586" t="str">
            <v>TungstenGTP</v>
          </cell>
        </row>
        <row r="587">
          <cell r="J587" t="str">
            <v>TungstenGuangdong Xianglu Tungsten Co., Ltd.</v>
          </cell>
        </row>
        <row r="588">
          <cell r="J588" t="str">
            <v>TungstenH.C. Starck Smelting GmbH &amp; Co. KG</v>
          </cell>
        </row>
        <row r="589">
          <cell r="J589" t="str">
            <v>TungstenH.C. Starck Tungsten GmbH</v>
          </cell>
        </row>
        <row r="590">
          <cell r="J590" t="str">
            <v>TungstenHan River Pelican State Alloy Co., Ltd.</v>
          </cell>
        </row>
        <row r="591">
          <cell r="J591" t="str">
            <v>TungstenHANNAE FOR T Co., Ltd.</v>
          </cell>
        </row>
        <row r="592">
          <cell r="J592" t="str">
            <v>TungstenHubei Green Tungsten Co., Ltd.</v>
          </cell>
        </row>
        <row r="593">
          <cell r="J593" t="str">
            <v>TungstenHuman Chun-Chang non-ferrous Smelting &amp; Concentrating Co., Ltd.</v>
          </cell>
        </row>
        <row r="594">
          <cell r="J594" t="str">
            <v>TungstenHunan Chenzhou Mining Co., Ltd.</v>
          </cell>
        </row>
        <row r="595">
          <cell r="J595" t="str">
            <v>TungstenHunan Chenzhou Mining Group Co., Ltd.</v>
          </cell>
        </row>
        <row r="596">
          <cell r="J596" t="str">
            <v>TungstenHunan Chunchang Nonferrous Metals Co., Ltd.</v>
          </cell>
        </row>
        <row r="597">
          <cell r="J597" t="str">
            <v>TungstenHunan Jintai New Material Co., Ltd.</v>
          </cell>
        </row>
        <row r="598">
          <cell r="J598" t="str">
            <v>TungstenHunan Shizhuyuan Nonferrous Metals Co., Ltd. Chenzhou Tungsten Products Branch</v>
          </cell>
        </row>
        <row r="599">
          <cell r="J599" t="str">
            <v>TungstenHydrometallurg, JSC</v>
          </cell>
        </row>
        <row r="600">
          <cell r="J600" t="str">
            <v>TungstenJapan New Metals Co., Ltd.</v>
          </cell>
        </row>
        <row r="601">
          <cell r="J601" t="str">
            <v>TungstenJiangwu H.C. Starck Tungsten Products Co., Ltd.</v>
          </cell>
        </row>
        <row r="602">
          <cell r="J602" t="str">
            <v>TungstenJiangxi Gan Bei Tungsten Co., Ltd.</v>
          </cell>
        </row>
        <row r="603">
          <cell r="J603" t="str">
            <v>TungstenJiangxi Minmetals Gao'an Non-ferrous Metals Co., Ltd.</v>
          </cell>
        </row>
        <row r="604">
          <cell r="J604" t="str">
            <v>TungstenJiangxi Tonggu Non-ferrous Metallurgical &amp; Chemical Co., Ltd.</v>
          </cell>
        </row>
        <row r="605">
          <cell r="J605" t="str">
            <v>TungstenJiangxi Tungsten Co Ltd</v>
          </cell>
        </row>
        <row r="606">
          <cell r="J606" t="str">
            <v>TungstenJiangxi Tungsten Industry Group Co. Ltd.</v>
          </cell>
        </row>
        <row r="607">
          <cell r="J607" t="str">
            <v>TungstenJiangxi Xinsheng Tungsten Industry Co., Ltd.</v>
          </cell>
        </row>
        <row r="608">
          <cell r="J608" t="str">
            <v>TungstenJiangxi Yaosheng Tungsten Co., Ltd.</v>
          </cell>
        </row>
        <row r="609">
          <cell r="J609" t="str">
            <v>TungstenJingmen Dewei GEM Tungsten Resources Recycling Co., Ltd.</v>
          </cell>
        </row>
        <row r="610">
          <cell r="J610" t="str">
            <v>TungstenJSC "Kirovgrad Hard Alloys Plant"</v>
          </cell>
        </row>
        <row r="611">
          <cell r="J611" t="str">
            <v>TungstenKennametal Fallon</v>
          </cell>
        </row>
        <row r="612">
          <cell r="J612" t="str">
            <v>TungstenKennametal Huntsville</v>
          </cell>
        </row>
        <row r="613">
          <cell r="J613" t="str">
            <v>TungstenLianyou Metals Co., Ltd.</v>
          </cell>
        </row>
        <row r="614">
          <cell r="J614" t="str">
            <v>TungstenLLC Vostok</v>
          </cell>
        </row>
        <row r="615">
          <cell r="J615" t="str">
            <v>TungstenMalipo Haiyu Tungsten Co., Ltd.</v>
          </cell>
        </row>
        <row r="616">
          <cell r="J616" t="str">
            <v>TungstenMasan High-Tech Materials</v>
          </cell>
        </row>
        <row r="617">
          <cell r="J617" t="str">
            <v>TungstenMasan Tungsten Chemical LLC (MTC)</v>
          </cell>
        </row>
        <row r="618">
          <cell r="J618" t="str">
            <v>TungstenMoliren Ltd.</v>
          </cell>
        </row>
        <row r="619">
          <cell r="J619" t="str">
            <v>TungstenNam Viet Cromit Joint Stock Company</v>
          </cell>
        </row>
        <row r="620">
          <cell r="J620" t="str">
            <v>TungstenNan Viet Ferrochrome Co., Ltd.</v>
          </cell>
        </row>
        <row r="621">
          <cell r="J621" t="str">
            <v>TungstenNiagara Refining LLC</v>
          </cell>
        </row>
        <row r="622">
          <cell r="J622" t="str">
            <v>TungstenNPP Tyazhmetprom LLC</v>
          </cell>
        </row>
        <row r="623">
          <cell r="J623" t="str">
            <v>TungstenNui Phao H.C. Starck Tungsten Chemicals Manufacturing LLC</v>
          </cell>
        </row>
        <row r="624">
          <cell r="J624" t="str">
            <v>TungstenOOO “Technolom” 1</v>
          </cell>
        </row>
        <row r="625">
          <cell r="J625" t="str">
            <v>TungstenOOO “Technolom” 2</v>
          </cell>
        </row>
        <row r="626">
          <cell r="J626" t="str">
            <v>TungstenPhilippine Chuangxin Industrial Co., Inc.</v>
          </cell>
        </row>
        <row r="627">
          <cell r="J627" t="str">
            <v>TungstenTANIOBIS Smelting GmbH &amp; Co. KG</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sheetData>
      <sheetData sheetId="8"/>
      <sheetData sheetId="9"/>
      <sheetData sheetId="10">
        <row r="1">
          <cell r="B1" t="str">
            <v>subdivision_name</v>
          </cell>
        </row>
        <row r="2">
          <cell r="B2" t="str">
            <v>Canillo</v>
          </cell>
        </row>
        <row r="3">
          <cell r="B3" t="str">
            <v>Encamp</v>
          </cell>
        </row>
        <row r="4">
          <cell r="B4" t="str">
            <v>La Massana</v>
          </cell>
        </row>
        <row r="5">
          <cell r="B5" t="str">
            <v>Ordino</v>
          </cell>
        </row>
        <row r="6">
          <cell r="B6" t="str">
            <v>Sant Julià de Lòria</v>
          </cell>
        </row>
        <row r="7">
          <cell r="B7" t="str">
            <v>Andorra la Vella</v>
          </cell>
        </row>
        <row r="8">
          <cell r="B8" t="str">
            <v>Escaldes-Engordany</v>
          </cell>
        </row>
        <row r="9">
          <cell r="B9" t="str">
            <v>‘Ajmān</v>
          </cell>
        </row>
        <row r="10">
          <cell r="B10" t="str">
            <v>Abū Z̧aby</v>
          </cell>
        </row>
        <row r="11">
          <cell r="B11" t="str">
            <v>Dubayy</v>
          </cell>
        </row>
        <row r="12">
          <cell r="B12" t="str">
            <v>Al Fujayrah</v>
          </cell>
        </row>
        <row r="13">
          <cell r="B13" t="str">
            <v>Ra’s al Khaymah</v>
          </cell>
        </row>
        <row r="14">
          <cell r="B14" t="str">
            <v>Ash Shāriqah</v>
          </cell>
        </row>
        <row r="15">
          <cell r="B15" t="str">
            <v>Umm al Qaywayn</v>
          </cell>
        </row>
        <row r="16">
          <cell r="B16" t="str">
            <v>Balkh</v>
          </cell>
        </row>
        <row r="17">
          <cell r="B17" t="str">
            <v>Balkh</v>
          </cell>
        </row>
        <row r="18">
          <cell r="B18" t="str">
            <v>Bāmyān</v>
          </cell>
        </row>
        <row r="19">
          <cell r="B19" t="str">
            <v>Bāmyān</v>
          </cell>
        </row>
        <row r="20">
          <cell r="B20" t="str">
            <v>Bādghīs</v>
          </cell>
        </row>
        <row r="21">
          <cell r="B21" t="str">
            <v>Bādghīs</v>
          </cell>
        </row>
        <row r="22">
          <cell r="B22" t="str">
            <v>Badakhshān</v>
          </cell>
        </row>
        <row r="23">
          <cell r="B23" t="str">
            <v>Badakhshān</v>
          </cell>
        </row>
        <row r="24">
          <cell r="B24" t="str">
            <v>Baghlān</v>
          </cell>
        </row>
        <row r="25">
          <cell r="B25" t="str">
            <v>Baghlān</v>
          </cell>
        </row>
        <row r="26">
          <cell r="B26" t="str">
            <v>Dāykundī</v>
          </cell>
        </row>
        <row r="27">
          <cell r="B27" t="str">
            <v>Dāykundī</v>
          </cell>
        </row>
        <row r="28">
          <cell r="B28" t="str">
            <v>Farāh</v>
          </cell>
        </row>
        <row r="29">
          <cell r="B29" t="str">
            <v>Farāh</v>
          </cell>
        </row>
        <row r="30">
          <cell r="B30" t="str">
            <v>Fāryāb</v>
          </cell>
        </row>
        <row r="31">
          <cell r="B31" t="str">
            <v>Fāryāb</v>
          </cell>
        </row>
        <row r="32">
          <cell r="B32" t="str">
            <v>Ghaznī</v>
          </cell>
        </row>
        <row r="33">
          <cell r="B33" t="str">
            <v>Ghaznī</v>
          </cell>
        </row>
        <row r="34">
          <cell r="B34" t="str">
            <v>Ghōr</v>
          </cell>
        </row>
        <row r="35">
          <cell r="B35" t="str">
            <v>Ghōr</v>
          </cell>
        </row>
        <row r="36">
          <cell r="B36" t="str">
            <v>Helmand</v>
          </cell>
        </row>
        <row r="37">
          <cell r="B37" t="str">
            <v>Helmand</v>
          </cell>
        </row>
        <row r="38">
          <cell r="B38" t="str">
            <v>Herāt</v>
          </cell>
        </row>
        <row r="39">
          <cell r="B39" t="str">
            <v>Herāt</v>
          </cell>
        </row>
        <row r="40">
          <cell r="B40" t="str">
            <v>Jowzjān</v>
          </cell>
        </row>
        <row r="41">
          <cell r="B41" t="str">
            <v>Jowzjān</v>
          </cell>
        </row>
        <row r="42">
          <cell r="B42" t="str">
            <v>Kābul</v>
          </cell>
        </row>
        <row r="43">
          <cell r="B43" t="str">
            <v>Kābul</v>
          </cell>
        </row>
        <row r="44">
          <cell r="B44" t="str">
            <v>Kandahār</v>
          </cell>
        </row>
        <row r="45">
          <cell r="B45" t="str">
            <v>Kandahār</v>
          </cell>
        </row>
        <row r="46">
          <cell r="B46" t="str">
            <v>Kāpīsā</v>
          </cell>
        </row>
        <row r="47">
          <cell r="B47" t="str">
            <v>Kāpīsā</v>
          </cell>
        </row>
        <row r="48">
          <cell r="B48" t="str">
            <v>Kunduz</v>
          </cell>
        </row>
        <row r="49">
          <cell r="B49" t="str">
            <v>Kunduz</v>
          </cell>
        </row>
        <row r="50">
          <cell r="B50" t="str">
            <v>Khōst</v>
          </cell>
        </row>
        <row r="51">
          <cell r="B51" t="str">
            <v>Khōst</v>
          </cell>
        </row>
        <row r="52">
          <cell r="B52" t="str">
            <v>Kunaṟ</v>
          </cell>
        </row>
        <row r="53">
          <cell r="B53" t="str">
            <v>Kunaṟ</v>
          </cell>
        </row>
        <row r="54">
          <cell r="B54" t="str">
            <v>Laghmān</v>
          </cell>
        </row>
        <row r="55">
          <cell r="B55" t="str">
            <v>Laghmān</v>
          </cell>
        </row>
        <row r="56">
          <cell r="B56" t="str">
            <v>Lōgar</v>
          </cell>
        </row>
        <row r="57">
          <cell r="B57" t="str">
            <v>Lōgar</v>
          </cell>
        </row>
        <row r="58">
          <cell r="B58" t="str">
            <v>Nangarhār</v>
          </cell>
        </row>
        <row r="59">
          <cell r="B59" t="str">
            <v>Nangarhār</v>
          </cell>
        </row>
        <row r="60">
          <cell r="B60" t="str">
            <v>Nīmrōz</v>
          </cell>
        </row>
        <row r="61">
          <cell r="B61" t="str">
            <v>Nīmrōz</v>
          </cell>
        </row>
        <row r="62">
          <cell r="B62" t="str">
            <v>Nūristān</v>
          </cell>
        </row>
        <row r="63">
          <cell r="B63" t="str">
            <v>Nūristān</v>
          </cell>
        </row>
        <row r="64">
          <cell r="B64" t="str">
            <v>Panjshayr</v>
          </cell>
        </row>
        <row r="65">
          <cell r="B65" t="str">
            <v>Panjshayr</v>
          </cell>
        </row>
        <row r="66">
          <cell r="B66" t="str">
            <v>Parwān</v>
          </cell>
        </row>
        <row r="67">
          <cell r="B67" t="str">
            <v>Parwān</v>
          </cell>
        </row>
        <row r="68">
          <cell r="B68" t="str">
            <v>Paktiyā</v>
          </cell>
        </row>
        <row r="69">
          <cell r="B69" t="str">
            <v>Paktiyā</v>
          </cell>
        </row>
        <row r="70">
          <cell r="B70" t="str">
            <v>Paktīkā</v>
          </cell>
        </row>
        <row r="71">
          <cell r="B71" t="str">
            <v>Paktīkā</v>
          </cell>
        </row>
        <row r="72">
          <cell r="B72" t="str">
            <v>Samangān</v>
          </cell>
        </row>
        <row r="73">
          <cell r="B73" t="str">
            <v>Samangān</v>
          </cell>
        </row>
        <row r="74">
          <cell r="B74" t="str">
            <v>Sar-e Pul</v>
          </cell>
        </row>
        <row r="75">
          <cell r="B75" t="str">
            <v>Sar-e Pul</v>
          </cell>
        </row>
        <row r="76">
          <cell r="B76" t="str">
            <v>Takhār</v>
          </cell>
        </row>
        <row r="77">
          <cell r="B77" t="str">
            <v>Takhār</v>
          </cell>
        </row>
        <row r="78">
          <cell r="B78" t="str">
            <v>Uruzgān</v>
          </cell>
        </row>
        <row r="79">
          <cell r="B79" t="str">
            <v>Uruzgān</v>
          </cell>
        </row>
        <row r="80">
          <cell r="B80" t="str">
            <v>Wardak</v>
          </cell>
        </row>
        <row r="81">
          <cell r="B81" t="str">
            <v>Wardak</v>
          </cell>
        </row>
        <row r="82">
          <cell r="B82" t="str">
            <v>Zābul</v>
          </cell>
        </row>
        <row r="83">
          <cell r="B83" t="str">
            <v>Zābul</v>
          </cell>
        </row>
        <row r="84">
          <cell r="B84" t="str">
            <v>Barbuda</v>
          </cell>
        </row>
        <row r="85">
          <cell r="B85" t="str">
            <v>Redonda</v>
          </cell>
        </row>
        <row r="86">
          <cell r="B86" t="str">
            <v>Saint George</v>
          </cell>
        </row>
        <row r="87">
          <cell r="B87" t="str">
            <v>Saint John</v>
          </cell>
        </row>
        <row r="88">
          <cell r="B88" t="str">
            <v>Saint Mary</v>
          </cell>
        </row>
        <row r="89">
          <cell r="B89" t="str">
            <v>Saint Paul</v>
          </cell>
        </row>
        <row r="90">
          <cell r="B90" t="str">
            <v>Saint Peter</v>
          </cell>
        </row>
        <row r="91">
          <cell r="B91" t="str">
            <v>Saint Philip</v>
          </cell>
        </row>
        <row r="92">
          <cell r="B92" t="str">
            <v>Berat</v>
          </cell>
        </row>
        <row r="93">
          <cell r="B93" t="str">
            <v>Durrës</v>
          </cell>
        </row>
        <row r="94">
          <cell r="B94" t="str">
            <v>Elbasan</v>
          </cell>
        </row>
        <row r="95">
          <cell r="B95" t="str">
            <v>Fier</v>
          </cell>
        </row>
        <row r="96">
          <cell r="B96" t="str">
            <v>Gjirokastër</v>
          </cell>
        </row>
        <row r="97">
          <cell r="B97" t="str">
            <v>Korçë</v>
          </cell>
        </row>
        <row r="98">
          <cell r="B98" t="str">
            <v>Kukës</v>
          </cell>
        </row>
        <row r="99">
          <cell r="B99" t="str">
            <v>Lezhë</v>
          </cell>
        </row>
        <row r="100">
          <cell r="B100" t="str">
            <v>Dibër</v>
          </cell>
        </row>
        <row r="101">
          <cell r="B101" t="str">
            <v>Shkodër</v>
          </cell>
        </row>
        <row r="102">
          <cell r="B102" t="str">
            <v>Tiranë</v>
          </cell>
        </row>
        <row r="103">
          <cell r="B103" t="str">
            <v>Vlorë</v>
          </cell>
        </row>
        <row r="104">
          <cell r="B104" t="str">
            <v>Aragac̣otn</v>
          </cell>
        </row>
        <row r="105">
          <cell r="B105" t="str">
            <v>Ararat</v>
          </cell>
        </row>
        <row r="106">
          <cell r="B106" t="str">
            <v>Armavir</v>
          </cell>
        </row>
        <row r="107">
          <cell r="B107" t="str">
            <v>Geġark'unik'</v>
          </cell>
        </row>
        <row r="108">
          <cell r="B108" t="str">
            <v>Kotayk'</v>
          </cell>
        </row>
        <row r="109">
          <cell r="B109" t="str">
            <v>Loṙi</v>
          </cell>
        </row>
        <row r="110">
          <cell r="B110" t="str">
            <v>Širak</v>
          </cell>
        </row>
        <row r="111">
          <cell r="B111" t="str">
            <v>Syunik'</v>
          </cell>
        </row>
        <row r="112">
          <cell r="B112" t="str">
            <v>Tavuš</v>
          </cell>
        </row>
        <row r="113">
          <cell r="B113" t="str">
            <v>Vayoć Jor</v>
          </cell>
        </row>
        <row r="114">
          <cell r="B114" t="str">
            <v>Erevan</v>
          </cell>
        </row>
        <row r="115">
          <cell r="B115" t="str">
            <v>Bengo</v>
          </cell>
        </row>
        <row r="116">
          <cell r="B116" t="str">
            <v>Benguela</v>
          </cell>
        </row>
        <row r="117">
          <cell r="B117" t="str">
            <v>Bié</v>
          </cell>
        </row>
        <row r="118">
          <cell r="B118" t="str">
            <v>Cabinda</v>
          </cell>
        </row>
        <row r="119">
          <cell r="B119" t="str">
            <v>Kuando Kubango</v>
          </cell>
        </row>
        <row r="120">
          <cell r="B120" t="str">
            <v>Cunene</v>
          </cell>
        </row>
        <row r="121">
          <cell r="B121" t="str">
            <v>Kwanza Norte</v>
          </cell>
        </row>
        <row r="122">
          <cell r="B122" t="str">
            <v>Kwanza Sul</v>
          </cell>
        </row>
        <row r="123">
          <cell r="B123" t="str">
            <v>Huambo</v>
          </cell>
        </row>
        <row r="124">
          <cell r="B124" t="str">
            <v>Huíla</v>
          </cell>
        </row>
        <row r="125">
          <cell r="B125" t="str">
            <v>Lunda Norte</v>
          </cell>
        </row>
        <row r="126">
          <cell r="B126" t="str">
            <v>Lunda Sul</v>
          </cell>
        </row>
        <row r="127">
          <cell r="B127" t="str">
            <v>Luanda</v>
          </cell>
        </row>
        <row r="128">
          <cell r="B128" t="str">
            <v>Malange</v>
          </cell>
        </row>
        <row r="129">
          <cell r="B129" t="str">
            <v>Moxico</v>
          </cell>
        </row>
        <row r="130">
          <cell r="B130" t="str">
            <v>Namibe</v>
          </cell>
        </row>
        <row r="131">
          <cell r="B131" t="str">
            <v>Uíge</v>
          </cell>
        </row>
        <row r="132">
          <cell r="B132" t="str">
            <v>Zaire</v>
          </cell>
        </row>
        <row r="133">
          <cell r="B133" t="str">
            <v>Salta</v>
          </cell>
        </row>
        <row r="134">
          <cell r="B134" t="str">
            <v>Buenos Aires</v>
          </cell>
        </row>
        <row r="135">
          <cell r="B135" t="str">
            <v>San Luis</v>
          </cell>
        </row>
        <row r="136">
          <cell r="B136" t="str">
            <v>Entre Ríos</v>
          </cell>
        </row>
        <row r="137">
          <cell r="B137" t="str">
            <v>La Rioja</v>
          </cell>
        </row>
        <row r="138">
          <cell r="B138" t="str">
            <v>Santiago del Estero</v>
          </cell>
        </row>
        <row r="139">
          <cell r="B139" t="str">
            <v>Chaco</v>
          </cell>
        </row>
        <row r="140">
          <cell r="B140" t="str">
            <v>San Juan</v>
          </cell>
        </row>
        <row r="141">
          <cell r="B141" t="str">
            <v>Catamarca</v>
          </cell>
        </row>
        <row r="142">
          <cell r="B142" t="str">
            <v>La Pampa</v>
          </cell>
        </row>
        <row r="143">
          <cell r="B143" t="str">
            <v>Mendoza</v>
          </cell>
        </row>
        <row r="144">
          <cell r="B144" t="str">
            <v>Misiones</v>
          </cell>
        </row>
        <row r="145">
          <cell r="B145" t="str">
            <v>Formosa</v>
          </cell>
        </row>
        <row r="146">
          <cell r="B146" t="str">
            <v>Neuquén</v>
          </cell>
        </row>
        <row r="147">
          <cell r="B147" t="str">
            <v>Río Negro</v>
          </cell>
        </row>
        <row r="148">
          <cell r="B148" t="str">
            <v>Santa Fe</v>
          </cell>
        </row>
        <row r="149">
          <cell r="B149" t="str">
            <v>Tucumán</v>
          </cell>
        </row>
        <row r="150">
          <cell r="B150" t="str">
            <v>Chubut</v>
          </cell>
        </row>
        <row r="151">
          <cell r="B151" t="str">
            <v>Tierra del Fuego</v>
          </cell>
        </row>
        <row r="152">
          <cell r="B152" t="str">
            <v>Corrientes</v>
          </cell>
        </row>
        <row r="153">
          <cell r="B153" t="str">
            <v>Córdoba</v>
          </cell>
        </row>
        <row r="154">
          <cell r="B154" t="str">
            <v>Jujuy</v>
          </cell>
        </row>
        <row r="155">
          <cell r="B155" t="str">
            <v>Santa Cruz</v>
          </cell>
        </row>
        <row r="156">
          <cell r="B156" t="str">
            <v>Ciudad Autónoma de Buenos Aires</v>
          </cell>
        </row>
        <row r="157">
          <cell r="B157" t="str">
            <v>Burgenland</v>
          </cell>
        </row>
        <row r="158">
          <cell r="B158" t="str">
            <v>Kärnten</v>
          </cell>
        </row>
        <row r="159">
          <cell r="B159" t="str">
            <v>Niederösterreich</v>
          </cell>
        </row>
        <row r="160">
          <cell r="B160" t="str">
            <v>Oberösterreich</v>
          </cell>
        </row>
        <row r="161">
          <cell r="B161" t="str">
            <v>Salzburg</v>
          </cell>
        </row>
        <row r="162">
          <cell r="B162" t="str">
            <v>Steiermark</v>
          </cell>
        </row>
        <row r="163">
          <cell r="B163" t="str">
            <v>Tirol</v>
          </cell>
        </row>
        <row r="164">
          <cell r="B164" t="str">
            <v>Vorarlberg</v>
          </cell>
        </row>
        <row r="165">
          <cell r="B165" t="str">
            <v>Wien</v>
          </cell>
        </row>
        <row r="166">
          <cell r="B166" t="str">
            <v>Australian Capital Territory</v>
          </cell>
        </row>
        <row r="167">
          <cell r="B167" t="str">
            <v>Northern Territory</v>
          </cell>
        </row>
        <row r="168">
          <cell r="B168" t="str">
            <v>New South Wales</v>
          </cell>
        </row>
        <row r="169">
          <cell r="B169" t="str">
            <v>Queensland</v>
          </cell>
        </row>
        <row r="170">
          <cell r="B170" t="str">
            <v>South Australia</v>
          </cell>
        </row>
        <row r="171">
          <cell r="B171" t="str">
            <v>Tasmania</v>
          </cell>
        </row>
        <row r="172">
          <cell r="B172" t="str">
            <v>Victoria</v>
          </cell>
        </row>
        <row r="173">
          <cell r="B173" t="str">
            <v>Western Australia</v>
          </cell>
        </row>
        <row r="174">
          <cell r="B174" t="str">
            <v>Bakı</v>
          </cell>
        </row>
        <row r="175">
          <cell r="B175" t="str">
            <v>Gəncə</v>
          </cell>
        </row>
        <row r="176">
          <cell r="B176" t="str">
            <v>Lənkəran</v>
          </cell>
        </row>
        <row r="177">
          <cell r="B177" t="str">
            <v>Mingəçevir</v>
          </cell>
        </row>
        <row r="178">
          <cell r="B178" t="str">
            <v>Naftalan</v>
          </cell>
        </row>
        <row r="179">
          <cell r="B179" t="str">
            <v>Şəki</v>
          </cell>
        </row>
        <row r="180">
          <cell r="B180" t="str">
            <v>Sumqayıt</v>
          </cell>
        </row>
        <row r="181">
          <cell r="B181" t="str">
            <v>Şirvan</v>
          </cell>
        </row>
        <row r="182">
          <cell r="B182" t="str">
            <v>Xankəndi</v>
          </cell>
        </row>
        <row r="183">
          <cell r="B183" t="str">
            <v>Yevlax</v>
          </cell>
        </row>
        <row r="184">
          <cell r="B184" t="str">
            <v>Abşeron</v>
          </cell>
        </row>
        <row r="185">
          <cell r="B185" t="str">
            <v>Ağstafa</v>
          </cell>
        </row>
        <row r="186">
          <cell r="B186" t="str">
            <v>Ağcabədi</v>
          </cell>
        </row>
        <row r="187">
          <cell r="B187" t="str">
            <v>Ağdam</v>
          </cell>
        </row>
        <row r="188">
          <cell r="B188" t="str">
            <v>Ağdaş</v>
          </cell>
        </row>
        <row r="189">
          <cell r="B189" t="str">
            <v>Ağsu</v>
          </cell>
        </row>
        <row r="190">
          <cell r="B190" t="str">
            <v>Astara</v>
          </cell>
        </row>
        <row r="191">
          <cell r="B191" t="str">
            <v>Balakən</v>
          </cell>
        </row>
        <row r="192">
          <cell r="B192" t="str">
            <v>Bərdə</v>
          </cell>
        </row>
        <row r="193">
          <cell r="B193" t="str">
            <v>Beyləqan</v>
          </cell>
        </row>
        <row r="194">
          <cell r="B194" t="str">
            <v>Biləsuvar</v>
          </cell>
        </row>
        <row r="195">
          <cell r="B195" t="str">
            <v>Cəbrayıl</v>
          </cell>
        </row>
        <row r="196">
          <cell r="B196" t="str">
            <v>Cəlilabad</v>
          </cell>
        </row>
        <row r="197">
          <cell r="B197" t="str">
            <v>Daşkəsən</v>
          </cell>
        </row>
        <row r="198">
          <cell r="B198" t="str">
            <v>Füzuli</v>
          </cell>
        </row>
        <row r="199">
          <cell r="B199" t="str">
            <v>Gədəbəy</v>
          </cell>
        </row>
        <row r="200">
          <cell r="B200" t="str">
            <v>Goranboy</v>
          </cell>
        </row>
        <row r="201">
          <cell r="B201" t="str">
            <v>Göyçay</v>
          </cell>
        </row>
        <row r="202">
          <cell r="B202" t="str">
            <v>Göygöl</v>
          </cell>
        </row>
        <row r="203">
          <cell r="B203" t="str">
            <v>Hacıqabul</v>
          </cell>
        </row>
        <row r="204">
          <cell r="B204" t="str">
            <v>İmişli</v>
          </cell>
        </row>
        <row r="205">
          <cell r="B205" t="str">
            <v>İsmayıllı</v>
          </cell>
        </row>
        <row r="206">
          <cell r="B206" t="str">
            <v>Kəlbəcər</v>
          </cell>
        </row>
        <row r="207">
          <cell r="B207" t="str">
            <v>Kürdəmir</v>
          </cell>
        </row>
        <row r="208">
          <cell r="B208" t="str">
            <v>Laçın</v>
          </cell>
        </row>
        <row r="209">
          <cell r="B209" t="str">
            <v>Lənkəran</v>
          </cell>
        </row>
        <row r="210">
          <cell r="B210" t="str">
            <v>Lerik</v>
          </cell>
        </row>
        <row r="211">
          <cell r="B211" t="str">
            <v>Masallı</v>
          </cell>
        </row>
        <row r="212">
          <cell r="B212" t="str">
            <v>Neftçala</v>
          </cell>
        </row>
        <row r="213">
          <cell r="B213" t="str">
            <v>Oğuz</v>
          </cell>
        </row>
        <row r="214">
          <cell r="B214" t="str">
            <v>Qəbələ</v>
          </cell>
        </row>
        <row r="215">
          <cell r="B215" t="str">
            <v>Qax</v>
          </cell>
        </row>
        <row r="216">
          <cell r="B216" t="str">
            <v>Qazax</v>
          </cell>
        </row>
        <row r="217">
          <cell r="B217" t="str">
            <v>Quba</v>
          </cell>
        </row>
        <row r="218">
          <cell r="B218" t="str">
            <v>Qubadlı</v>
          </cell>
        </row>
        <row r="219">
          <cell r="B219" t="str">
            <v>Qobustan</v>
          </cell>
        </row>
        <row r="220">
          <cell r="B220" t="str">
            <v>Qusar</v>
          </cell>
        </row>
        <row r="221">
          <cell r="B221" t="str">
            <v>Sabirabad</v>
          </cell>
        </row>
        <row r="222">
          <cell r="B222" t="str">
            <v>Şəki</v>
          </cell>
        </row>
        <row r="223">
          <cell r="B223" t="str">
            <v>Salyan</v>
          </cell>
        </row>
        <row r="224">
          <cell r="B224" t="str">
            <v>Saatlı</v>
          </cell>
        </row>
        <row r="225">
          <cell r="B225" t="str">
            <v>Şabran</v>
          </cell>
        </row>
        <row r="226">
          <cell r="B226" t="str">
            <v>Siyəzən</v>
          </cell>
        </row>
        <row r="227">
          <cell r="B227" t="str">
            <v>Şəmkir</v>
          </cell>
        </row>
        <row r="228">
          <cell r="B228" t="str">
            <v>Şamaxı</v>
          </cell>
        </row>
        <row r="229">
          <cell r="B229" t="str">
            <v>Samux</v>
          </cell>
        </row>
        <row r="230">
          <cell r="B230" t="str">
            <v>Şuşa</v>
          </cell>
        </row>
        <row r="231">
          <cell r="B231" t="str">
            <v>Tərtər</v>
          </cell>
        </row>
        <row r="232">
          <cell r="B232" t="str">
            <v>Tovuz</v>
          </cell>
        </row>
        <row r="233">
          <cell r="B233" t="str">
            <v>Ucar</v>
          </cell>
        </row>
        <row r="234">
          <cell r="B234" t="str">
            <v>Xaçmaz</v>
          </cell>
        </row>
        <row r="235">
          <cell r="B235" t="str">
            <v>Xocalı</v>
          </cell>
        </row>
        <row r="236">
          <cell r="B236" t="str">
            <v>Xızı</v>
          </cell>
        </row>
        <row r="237">
          <cell r="B237" t="str">
            <v>Xocavənd</v>
          </cell>
        </row>
        <row r="238">
          <cell r="B238" t="str">
            <v>Yardımlı</v>
          </cell>
        </row>
        <row r="239">
          <cell r="B239" t="str">
            <v>Yevlax</v>
          </cell>
        </row>
        <row r="240">
          <cell r="B240" t="str">
            <v>Zəngilan</v>
          </cell>
        </row>
        <row r="241">
          <cell r="B241" t="str">
            <v>Zaqatala</v>
          </cell>
        </row>
        <row r="242">
          <cell r="B242" t="str">
            <v>Zərdab</v>
          </cell>
        </row>
        <row r="243">
          <cell r="B243" t="str">
            <v>Naxçıvan</v>
          </cell>
        </row>
        <row r="244">
          <cell r="B244" t="str">
            <v>Naxçıvan</v>
          </cell>
        </row>
        <row r="245">
          <cell r="B245" t="str">
            <v>Babək</v>
          </cell>
        </row>
        <row r="246">
          <cell r="B246" t="str">
            <v>Culfa</v>
          </cell>
        </row>
        <row r="247">
          <cell r="B247" t="str">
            <v>Kǝngǝrli</v>
          </cell>
        </row>
        <row r="248">
          <cell r="B248" t="str">
            <v>Ordubad</v>
          </cell>
        </row>
        <row r="249">
          <cell r="B249" t="str">
            <v>Sədərək</v>
          </cell>
        </row>
        <row r="250">
          <cell r="B250" t="str">
            <v>Şahbuz</v>
          </cell>
        </row>
        <row r="251">
          <cell r="B251" t="str">
            <v>Şərur</v>
          </cell>
        </row>
        <row r="252">
          <cell r="B252" t="str">
            <v>Federacija Bosne i Hercegovine</v>
          </cell>
        </row>
        <row r="253">
          <cell r="B253" t="str">
            <v>Federacija Bosne i Hercegovine</v>
          </cell>
        </row>
        <row r="254">
          <cell r="B254" t="str">
            <v>Federacija Bosne i Hercegovine</v>
          </cell>
        </row>
        <row r="255">
          <cell r="B255" t="str">
            <v>Republika Srpska</v>
          </cell>
        </row>
        <row r="256">
          <cell r="B256" t="str">
            <v>Republika Srpska</v>
          </cell>
        </row>
        <row r="257">
          <cell r="B257" t="str">
            <v>Republika Srpska</v>
          </cell>
        </row>
        <row r="258">
          <cell r="B258" t="str">
            <v>Brčko distrikt</v>
          </cell>
        </row>
        <row r="259">
          <cell r="B259" t="str">
            <v>Brčko distrikt</v>
          </cell>
        </row>
        <row r="260">
          <cell r="B260" t="str">
            <v>Brčko distrikt</v>
          </cell>
        </row>
        <row r="261">
          <cell r="B261" t="str">
            <v>Christ Church</v>
          </cell>
        </row>
        <row r="262">
          <cell r="B262" t="str">
            <v>Saint Andrew</v>
          </cell>
        </row>
        <row r="263">
          <cell r="B263" t="str">
            <v>Saint George</v>
          </cell>
        </row>
        <row r="264">
          <cell r="B264" t="str">
            <v>Saint James</v>
          </cell>
        </row>
        <row r="265">
          <cell r="B265" t="str">
            <v>Saint John</v>
          </cell>
        </row>
        <row r="266">
          <cell r="B266" t="str">
            <v>Saint Joseph</v>
          </cell>
        </row>
        <row r="267">
          <cell r="B267" t="str">
            <v>Saint Lucy</v>
          </cell>
        </row>
        <row r="268">
          <cell r="B268" t="str">
            <v>Saint Michael</v>
          </cell>
        </row>
        <row r="269">
          <cell r="B269" t="str">
            <v>Saint Peter</v>
          </cell>
        </row>
        <row r="270">
          <cell r="B270" t="str">
            <v>Saint Philip</v>
          </cell>
        </row>
        <row r="271">
          <cell r="B271" t="str">
            <v>Saint Thomas</v>
          </cell>
        </row>
        <row r="272">
          <cell r="B272" t="str">
            <v>Barisal</v>
          </cell>
        </row>
        <row r="273">
          <cell r="B273" t="str">
            <v>Barguna</v>
          </cell>
        </row>
        <row r="274">
          <cell r="B274" t="str">
            <v>Barisal</v>
          </cell>
        </row>
        <row r="275">
          <cell r="B275" t="str">
            <v>Bhola</v>
          </cell>
        </row>
        <row r="276">
          <cell r="B276" t="str">
            <v>Jhalakathi</v>
          </cell>
        </row>
        <row r="277">
          <cell r="B277" t="str">
            <v>Pirojpur</v>
          </cell>
        </row>
        <row r="278">
          <cell r="B278" t="str">
            <v>Patuakhali</v>
          </cell>
        </row>
        <row r="279">
          <cell r="B279" t="str">
            <v>Chittagong</v>
          </cell>
        </row>
        <row r="280">
          <cell r="B280" t="str">
            <v>Bandarban</v>
          </cell>
        </row>
        <row r="281">
          <cell r="B281" t="str">
            <v>Brahmanbaria</v>
          </cell>
        </row>
        <row r="282">
          <cell r="B282" t="str">
            <v>Comilla</v>
          </cell>
        </row>
        <row r="283">
          <cell r="B283" t="str">
            <v>Chandpur</v>
          </cell>
        </row>
        <row r="284">
          <cell r="B284" t="str">
            <v>Chittagong</v>
          </cell>
        </row>
        <row r="285">
          <cell r="B285" t="str">
            <v>Cox's Bazar</v>
          </cell>
        </row>
        <row r="286">
          <cell r="B286" t="str">
            <v>Feni</v>
          </cell>
        </row>
        <row r="287">
          <cell r="B287" t="str">
            <v>Khagrachhari</v>
          </cell>
        </row>
        <row r="288">
          <cell r="B288" t="str">
            <v>Lakshmipur</v>
          </cell>
        </row>
        <row r="289">
          <cell r="B289" t="str">
            <v>Noakhali</v>
          </cell>
        </row>
        <row r="290">
          <cell r="B290" t="str">
            <v>Rangamati</v>
          </cell>
        </row>
        <row r="291">
          <cell r="B291" t="str">
            <v>Dhaka</v>
          </cell>
        </row>
        <row r="292">
          <cell r="B292" t="str">
            <v>Dhaka</v>
          </cell>
        </row>
        <row r="293">
          <cell r="B293" t="str">
            <v>Faridpur</v>
          </cell>
        </row>
        <row r="294">
          <cell r="B294" t="str">
            <v>Gopalganj</v>
          </cell>
        </row>
        <row r="295">
          <cell r="B295" t="str">
            <v>Gazipur</v>
          </cell>
        </row>
        <row r="296">
          <cell r="B296" t="str">
            <v>Kishoreganj</v>
          </cell>
        </row>
        <row r="297">
          <cell r="B297" t="str">
            <v>Manikganj</v>
          </cell>
        </row>
        <row r="298">
          <cell r="B298" t="str">
            <v>Munshiganj</v>
          </cell>
        </row>
        <row r="299">
          <cell r="B299" t="str">
            <v>Madaripur</v>
          </cell>
        </row>
        <row r="300">
          <cell r="B300" t="str">
            <v>Narayanganj</v>
          </cell>
        </row>
        <row r="301">
          <cell r="B301" t="str">
            <v>Narsingdi</v>
          </cell>
        </row>
        <row r="302">
          <cell r="B302" t="str">
            <v>Rajbari</v>
          </cell>
        </row>
        <row r="303">
          <cell r="B303" t="str">
            <v>Shariatpur</v>
          </cell>
        </row>
        <row r="304">
          <cell r="B304" t="str">
            <v>Tangail</v>
          </cell>
        </row>
        <row r="305">
          <cell r="B305" t="str">
            <v>Khulna</v>
          </cell>
        </row>
        <row r="306">
          <cell r="B306" t="str">
            <v>Bagerhat</v>
          </cell>
        </row>
        <row r="307">
          <cell r="B307" t="str">
            <v>Chuadanga</v>
          </cell>
        </row>
        <row r="308">
          <cell r="B308" t="str">
            <v>Jessore</v>
          </cell>
        </row>
        <row r="309">
          <cell r="B309" t="str">
            <v>Jhenaidah</v>
          </cell>
        </row>
        <row r="310">
          <cell r="B310" t="str">
            <v>Khulna</v>
          </cell>
        </row>
        <row r="311">
          <cell r="B311" t="str">
            <v>Kushtia</v>
          </cell>
        </row>
        <row r="312">
          <cell r="B312" t="str">
            <v>Magura</v>
          </cell>
        </row>
        <row r="313">
          <cell r="B313" t="str">
            <v>Meherpur</v>
          </cell>
        </row>
        <row r="314">
          <cell r="B314" t="str">
            <v>Narail</v>
          </cell>
        </row>
        <row r="315">
          <cell r="B315" t="str">
            <v>Satkhira</v>
          </cell>
        </row>
        <row r="316">
          <cell r="B316" t="str">
            <v>Rajshahi</v>
          </cell>
        </row>
        <row r="317">
          <cell r="B317" t="str">
            <v>Bogra</v>
          </cell>
        </row>
        <row r="318">
          <cell r="B318" t="str">
            <v>Joypurhat</v>
          </cell>
        </row>
        <row r="319">
          <cell r="B319" t="str">
            <v>Natore</v>
          </cell>
        </row>
        <row r="320">
          <cell r="B320" t="str">
            <v>Chapai Nawabganj</v>
          </cell>
        </row>
        <row r="321">
          <cell r="B321" t="str">
            <v>Naogaon</v>
          </cell>
        </row>
        <row r="322">
          <cell r="B322" t="str">
            <v>Pabna</v>
          </cell>
        </row>
        <row r="323">
          <cell r="B323" t="str">
            <v>Rajshahi</v>
          </cell>
        </row>
        <row r="324">
          <cell r="B324" t="str">
            <v>Sirajganj</v>
          </cell>
        </row>
        <row r="325">
          <cell r="B325" t="str">
            <v>Rangpur</v>
          </cell>
        </row>
        <row r="326">
          <cell r="B326" t="str">
            <v>Dinajpur</v>
          </cell>
        </row>
        <row r="327">
          <cell r="B327" t="str">
            <v>Gaibandha</v>
          </cell>
        </row>
        <row r="328">
          <cell r="B328" t="str">
            <v>Kurigram</v>
          </cell>
        </row>
        <row r="329">
          <cell r="B329" t="str">
            <v>Lalmonirhat</v>
          </cell>
        </row>
        <row r="330">
          <cell r="B330" t="str">
            <v>Nilphamari</v>
          </cell>
        </row>
        <row r="331">
          <cell r="B331" t="str">
            <v>Panchagarh</v>
          </cell>
        </row>
        <row r="332">
          <cell r="B332" t="str">
            <v>Rangpur</v>
          </cell>
        </row>
        <row r="333">
          <cell r="B333" t="str">
            <v>Thakurgaon</v>
          </cell>
        </row>
        <row r="334">
          <cell r="B334" t="str">
            <v>Sylhet</v>
          </cell>
        </row>
        <row r="335">
          <cell r="B335" t="str">
            <v>Habiganj</v>
          </cell>
        </row>
        <row r="336">
          <cell r="B336" t="str">
            <v>Moulvibazar</v>
          </cell>
        </row>
        <row r="337">
          <cell r="B337" t="str">
            <v>Sylhet</v>
          </cell>
        </row>
        <row r="338">
          <cell r="B338" t="str">
            <v>Sunamganj</v>
          </cell>
        </row>
        <row r="339">
          <cell r="B339" t="str">
            <v>Mymensingh</v>
          </cell>
        </row>
        <row r="340">
          <cell r="B340" t="str">
            <v>Jamalpur</v>
          </cell>
        </row>
        <row r="341">
          <cell r="B341" t="str">
            <v>Mymensingh</v>
          </cell>
        </row>
        <row r="342">
          <cell r="B342" t="str">
            <v>Netrakona</v>
          </cell>
        </row>
        <row r="343">
          <cell r="B343" t="str">
            <v>Sherpur</v>
          </cell>
        </row>
        <row r="344">
          <cell r="B344" t="str">
            <v>Bruxelles-Capitale, Région de</v>
          </cell>
        </row>
        <row r="345">
          <cell r="B345" t="str">
            <v>Brussels Hoofdstedelijk Gewest</v>
          </cell>
        </row>
        <row r="346">
          <cell r="B346" t="str">
            <v>Vlaams Gewest</v>
          </cell>
        </row>
        <row r="347">
          <cell r="B347" t="str">
            <v>Antwerpen</v>
          </cell>
        </row>
        <row r="348">
          <cell r="B348" t="str">
            <v>Vlaams-Brabant</v>
          </cell>
        </row>
        <row r="349">
          <cell r="B349" t="str">
            <v>Limburg</v>
          </cell>
        </row>
        <row r="350">
          <cell r="B350" t="str">
            <v>Oost-Vlaanderen</v>
          </cell>
        </row>
        <row r="351">
          <cell r="B351" t="str">
            <v>West-Vlaanderen</v>
          </cell>
        </row>
        <row r="352">
          <cell r="B352" t="str">
            <v>wallonne, Région</v>
          </cell>
        </row>
        <row r="353">
          <cell r="B353" t="str">
            <v>Brabant wallon</v>
          </cell>
        </row>
        <row r="354">
          <cell r="B354" t="str">
            <v>Hainaut</v>
          </cell>
        </row>
        <row r="355">
          <cell r="B355" t="str">
            <v>Liège</v>
          </cell>
        </row>
        <row r="356">
          <cell r="B356" t="str">
            <v>Luxembourg</v>
          </cell>
        </row>
        <row r="357">
          <cell r="B357" t="str">
            <v>Namur</v>
          </cell>
        </row>
        <row r="358">
          <cell r="B358" t="str">
            <v>Boucle du Mouhoun</v>
          </cell>
        </row>
        <row r="359">
          <cell r="B359" t="str">
            <v>Balé</v>
          </cell>
        </row>
        <row r="360">
          <cell r="B360" t="str">
            <v>Banwa</v>
          </cell>
        </row>
        <row r="361">
          <cell r="B361" t="str">
            <v>Kossi</v>
          </cell>
        </row>
        <row r="362">
          <cell r="B362" t="str">
            <v>Mouhoun</v>
          </cell>
        </row>
        <row r="363">
          <cell r="B363" t="str">
            <v>Nayala</v>
          </cell>
        </row>
        <row r="364">
          <cell r="B364" t="str">
            <v>Sourou</v>
          </cell>
        </row>
        <row r="365">
          <cell r="B365" t="str">
            <v>Cascades</v>
          </cell>
        </row>
        <row r="366">
          <cell r="B366" t="str">
            <v>Comoé</v>
          </cell>
        </row>
        <row r="367">
          <cell r="B367" t="str">
            <v>Léraba</v>
          </cell>
        </row>
        <row r="368">
          <cell r="B368" t="str">
            <v>Centre</v>
          </cell>
        </row>
        <row r="369">
          <cell r="B369" t="str">
            <v>Kadiogo</v>
          </cell>
        </row>
        <row r="370">
          <cell r="B370" t="str">
            <v>Centre-Est</v>
          </cell>
        </row>
        <row r="371">
          <cell r="B371" t="str">
            <v>Boulgou</v>
          </cell>
        </row>
        <row r="372">
          <cell r="B372" t="str">
            <v>Koulpélogo</v>
          </cell>
        </row>
        <row r="373">
          <cell r="B373" t="str">
            <v>Kouritenga</v>
          </cell>
        </row>
        <row r="374">
          <cell r="B374" t="str">
            <v>Centre-Nord</v>
          </cell>
        </row>
        <row r="375">
          <cell r="B375" t="str">
            <v>Bam</v>
          </cell>
        </row>
        <row r="376">
          <cell r="B376" t="str">
            <v>Namentenga</v>
          </cell>
        </row>
        <row r="377">
          <cell r="B377" t="str">
            <v>Sanmatenga</v>
          </cell>
        </row>
        <row r="378">
          <cell r="B378" t="str">
            <v>Centre-Ouest</v>
          </cell>
        </row>
        <row r="379">
          <cell r="B379" t="str">
            <v>Boulkiemdé</v>
          </cell>
        </row>
        <row r="380">
          <cell r="B380" t="str">
            <v>Sissili</v>
          </cell>
        </row>
        <row r="381">
          <cell r="B381" t="str">
            <v>Sanguié</v>
          </cell>
        </row>
        <row r="382">
          <cell r="B382" t="str">
            <v>Ziro</v>
          </cell>
        </row>
        <row r="383">
          <cell r="B383" t="str">
            <v>Centre-Sud</v>
          </cell>
        </row>
        <row r="384">
          <cell r="B384" t="str">
            <v>Bazèga</v>
          </cell>
        </row>
        <row r="385">
          <cell r="B385" t="str">
            <v>Nahouri</v>
          </cell>
        </row>
        <row r="386">
          <cell r="B386" t="str">
            <v>Zoundwéogo</v>
          </cell>
        </row>
        <row r="387">
          <cell r="B387" t="str">
            <v>Est</v>
          </cell>
        </row>
        <row r="388">
          <cell r="B388" t="str">
            <v>Gnagna</v>
          </cell>
        </row>
        <row r="389">
          <cell r="B389" t="str">
            <v>Gourma</v>
          </cell>
        </row>
        <row r="390">
          <cell r="B390" t="str">
            <v>Komondjari</v>
          </cell>
        </row>
        <row r="391">
          <cell r="B391" t="str">
            <v>Kompienga</v>
          </cell>
        </row>
        <row r="392">
          <cell r="B392" t="str">
            <v>Tapoa</v>
          </cell>
        </row>
        <row r="393">
          <cell r="B393" t="str">
            <v>Hauts-Bassins</v>
          </cell>
        </row>
        <row r="394">
          <cell r="B394" t="str">
            <v>Houet</v>
          </cell>
        </row>
        <row r="395">
          <cell r="B395" t="str">
            <v>Kénédougou</v>
          </cell>
        </row>
        <row r="396">
          <cell r="B396" t="str">
            <v>Tuy</v>
          </cell>
        </row>
        <row r="397">
          <cell r="B397" t="str">
            <v>Nord</v>
          </cell>
        </row>
        <row r="398">
          <cell r="B398" t="str">
            <v>Loroum</v>
          </cell>
        </row>
        <row r="399">
          <cell r="B399" t="str">
            <v>Passoré</v>
          </cell>
        </row>
        <row r="400">
          <cell r="B400" t="str">
            <v>Yatenga</v>
          </cell>
        </row>
        <row r="401">
          <cell r="B401" t="str">
            <v>Zondoma</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Séno</v>
          </cell>
        </row>
        <row r="409">
          <cell r="B409" t="str">
            <v>Soum</v>
          </cell>
        </row>
        <row r="410">
          <cell r="B410" t="str">
            <v>Yagha</v>
          </cell>
        </row>
        <row r="411">
          <cell r="B411" t="str">
            <v>Sud-Ouest</v>
          </cell>
        </row>
        <row r="412">
          <cell r="B412" t="str">
            <v>Bougouriba</v>
          </cell>
        </row>
        <row r="413">
          <cell r="B413" t="str">
            <v>Ioba</v>
          </cell>
        </row>
        <row r="414">
          <cell r="B414" t="str">
            <v>Noumbiel</v>
          </cell>
        </row>
        <row r="415">
          <cell r="B415" t="str">
            <v>Poni</v>
          </cell>
        </row>
        <row r="416">
          <cell r="B416" t="str">
            <v>Blagoevgrad</v>
          </cell>
        </row>
        <row r="417">
          <cell r="B417" t="str">
            <v>Burgas</v>
          </cell>
        </row>
        <row r="418">
          <cell r="B418" t="str">
            <v>Varna</v>
          </cell>
        </row>
        <row r="419">
          <cell r="B419" t="str">
            <v>Veliko Tarnovo</v>
          </cell>
        </row>
        <row r="420">
          <cell r="B420" t="str">
            <v>Vidin</v>
          </cell>
        </row>
        <row r="421">
          <cell r="B421" t="str">
            <v>Vratsa</v>
          </cell>
        </row>
        <row r="422">
          <cell r="B422" t="str">
            <v>Gabrovo</v>
          </cell>
        </row>
        <row r="423">
          <cell r="B423" t="str">
            <v>Dobrich</v>
          </cell>
        </row>
        <row r="424">
          <cell r="B424" t="str">
            <v>Kardzhali</v>
          </cell>
        </row>
        <row r="425">
          <cell r="B425" t="str">
            <v>Kyustendil</v>
          </cell>
        </row>
        <row r="426">
          <cell r="B426" t="str">
            <v>Lovech</v>
          </cell>
        </row>
        <row r="427">
          <cell r="B427" t="str">
            <v>Montana</v>
          </cell>
        </row>
        <row r="428">
          <cell r="B428" t="str">
            <v>Pazardzhik</v>
          </cell>
        </row>
        <row r="429">
          <cell r="B429" t="str">
            <v>Pernik</v>
          </cell>
        </row>
        <row r="430">
          <cell r="B430" t="str">
            <v>Pleven</v>
          </cell>
        </row>
        <row r="431">
          <cell r="B431" t="str">
            <v>Plovdiv</v>
          </cell>
        </row>
        <row r="432">
          <cell r="B432" t="str">
            <v>Razgrad</v>
          </cell>
        </row>
        <row r="433">
          <cell r="B433" t="str">
            <v>Ruse</v>
          </cell>
        </row>
        <row r="434">
          <cell r="B434" t="str">
            <v>Silistra</v>
          </cell>
        </row>
        <row r="435">
          <cell r="B435" t="str">
            <v>Sliven</v>
          </cell>
        </row>
        <row r="436">
          <cell r="B436" t="str">
            <v>Smolyan</v>
          </cell>
        </row>
        <row r="437">
          <cell r="B437" t="str">
            <v>Sofia (stolitsa)</v>
          </cell>
        </row>
        <row r="438">
          <cell r="B438" t="str">
            <v>Sofia</v>
          </cell>
        </row>
        <row r="439">
          <cell r="B439" t="str">
            <v>Stara Zagora</v>
          </cell>
        </row>
        <row r="440">
          <cell r="B440" t="str">
            <v>Targovishte</v>
          </cell>
        </row>
        <row r="441">
          <cell r="B441" t="str">
            <v>Haskovo</v>
          </cell>
        </row>
        <row r="442">
          <cell r="B442" t="str">
            <v>Shumen</v>
          </cell>
        </row>
        <row r="443">
          <cell r="B443" t="str">
            <v>Yambol</v>
          </cell>
        </row>
        <row r="444">
          <cell r="B444" t="str">
            <v>Al ‘Āşimah</v>
          </cell>
        </row>
        <row r="445">
          <cell r="B445" t="str">
            <v>Al Janūbīyah</v>
          </cell>
        </row>
        <row r="446">
          <cell r="B446" t="str">
            <v>Al Muḩarraq</v>
          </cell>
        </row>
        <row r="447">
          <cell r="B447" t="str">
            <v>Ash Shamālīyah</v>
          </cell>
        </row>
        <row r="448">
          <cell r="B448" t="str">
            <v>Bubanza</v>
          </cell>
        </row>
        <row r="449">
          <cell r="B449" t="str">
            <v>Bubanza</v>
          </cell>
        </row>
        <row r="450">
          <cell r="B450" t="str">
            <v>Bujumbura Rural</v>
          </cell>
        </row>
        <row r="451">
          <cell r="B451" t="str">
            <v>Bujumbura Rural</v>
          </cell>
        </row>
        <row r="452">
          <cell r="B452" t="str">
            <v>Bujumbura Mairie</v>
          </cell>
        </row>
        <row r="453">
          <cell r="B453" t="str">
            <v>Bujumbura Mairie</v>
          </cell>
        </row>
        <row r="454">
          <cell r="B454" t="str">
            <v>Bururi</v>
          </cell>
        </row>
        <row r="455">
          <cell r="B455" t="str">
            <v>Bururi</v>
          </cell>
        </row>
        <row r="456">
          <cell r="B456" t="str">
            <v>Cankuzo</v>
          </cell>
        </row>
        <row r="457">
          <cell r="B457" t="str">
            <v>Cankuzo</v>
          </cell>
        </row>
        <row r="458">
          <cell r="B458" t="str">
            <v>Cibitoke</v>
          </cell>
        </row>
        <row r="459">
          <cell r="B459" t="str">
            <v>Cibitoke</v>
          </cell>
        </row>
        <row r="460">
          <cell r="B460" t="str">
            <v>Gitega</v>
          </cell>
        </row>
        <row r="461">
          <cell r="B461" t="str">
            <v>Gitega</v>
          </cell>
        </row>
        <row r="462">
          <cell r="B462" t="str">
            <v>Kirundo</v>
          </cell>
        </row>
        <row r="463">
          <cell r="B463" t="str">
            <v>Kirundo</v>
          </cell>
        </row>
        <row r="464">
          <cell r="B464" t="str">
            <v>Karuzi</v>
          </cell>
        </row>
        <row r="465">
          <cell r="B465" t="str">
            <v>Karuzi</v>
          </cell>
        </row>
        <row r="466">
          <cell r="B466" t="str">
            <v>Kayanza</v>
          </cell>
        </row>
        <row r="467">
          <cell r="B467" t="str">
            <v>Kayanza</v>
          </cell>
        </row>
        <row r="468">
          <cell r="B468" t="str">
            <v>Makamba</v>
          </cell>
        </row>
        <row r="469">
          <cell r="B469" t="str">
            <v>Makamba</v>
          </cell>
        </row>
        <row r="470">
          <cell r="B470" t="str">
            <v>Muramvya</v>
          </cell>
        </row>
        <row r="471">
          <cell r="B471" t="str">
            <v>Muramvya</v>
          </cell>
        </row>
        <row r="472">
          <cell r="B472" t="str">
            <v>Mwaro</v>
          </cell>
        </row>
        <row r="473">
          <cell r="B473" t="str">
            <v>Mwaro</v>
          </cell>
        </row>
        <row r="474">
          <cell r="B474" t="str">
            <v>Muyinga</v>
          </cell>
        </row>
        <row r="475">
          <cell r="B475" t="str">
            <v>Muyinga</v>
          </cell>
        </row>
        <row r="476">
          <cell r="B476" t="str">
            <v>Ngozi</v>
          </cell>
        </row>
        <row r="477">
          <cell r="B477" t="str">
            <v>Ngozi</v>
          </cell>
        </row>
        <row r="478">
          <cell r="B478" t="str">
            <v>Rumonge</v>
          </cell>
        </row>
        <row r="479">
          <cell r="B479" t="str">
            <v>Rumonge</v>
          </cell>
        </row>
        <row r="480">
          <cell r="B480" t="str">
            <v>Rutana</v>
          </cell>
        </row>
        <row r="481">
          <cell r="B481" t="str">
            <v>Rutana</v>
          </cell>
        </row>
        <row r="482">
          <cell r="B482" t="str">
            <v>Ruyigi</v>
          </cell>
        </row>
        <row r="483">
          <cell r="B483" t="str">
            <v>Ruyigi</v>
          </cell>
        </row>
        <row r="484">
          <cell r="B484" t="str">
            <v>Atacora</v>
          </cell>
        </row>
        <row r="485">
          <cell r="B485" t="str">
            <v>Alibori</v>
          </cell>
        </row>
        <row r="486">
          <cell r="B486" t="str">
            <v>Atlantique</v>
          </cell>
        </row>
        <row r="487">
          <cell r="B487" t="str">
            <v>Borgou</v>
          </cell>
        </row>
        <row r="488">
          <cell r="B488" t="str">
            <v>Collines</v>
          </cell>
        </row>
        <row r="489">
          <cell r="B489" t="str">
            <v>Donga</v>
          </cell>
        </row>
        <row r="490">
          <cell r="B490" t="str">
            <v>Couffo</v>
          </cell>
        </row>
        <row r="491">
          <cell r="B491" t="str">
            <v>Littoral</v>
          </cell>
        </row>
        <row r="492">
          <cell r="B492" t="str">
            <v>Mono</v>
          </cell>
        </row>
        <row r="493">
          <cell r="B493" t="str">
            <v>Ouémé</v>
          </cell>
        </row>
        <row r="494">
          <cell r="B494" t="str">
            <v>Plateau</v>
          </cell>
        </row>
        <row r="495">
          <cell r="B495" t="str">
            <v>Zou</v>
          </cell>
        </row>
        <row r="496">
          <cell r="B496" t="str">
            <v>Belait</v>
          </cell>
        </row>
        <row r="497">
          <cell r="B497" t="str">
            <v>Belait</v>
          </cell>
        </row>
        <row r="498">
          <cell r="B498" t="str">
            <v>Brunei-Muara</v>
          </cell>
        </row>
        <row r="499">
          <cell r="B499" t="str">
            <v>Brunei dan Muara</v>
          </cell>
        </row>
        <row r="500">
          <cell r="B500" t="str">
            <v>Temburong</v>
          </cell>
        </row>
        <row r="501">
          <cell r="B501" t="str">
            <v>Temburong</v>
          </cell>
        </row>
        <row r="502">
          <cell r="B502" t="str">
            <v>Tutong</v>
          </cell>
        </row>
        <row r="503">
          <cell r="B503" t="str">
            <v>Tutong</v>
          </cell>
        </row>
        <row r="504">
          <cell r="B504" t="str">
            <v>El Beni</v>
          </cell>
        </row>
        <row r="505">
          <cell r="B505" t="str">
            <v>Cochabamba</v>
          </cell>
        </row>
        <row r="506">
          <cell r="B506" t="str">
            <v>Chuquisaca</v>
          </cell>
        </row>
        <row r="507">
          <cell r="B507" t="str">
            <v>La Paz</v>
          </cell>
        </row>
        <row r="508">
          <cell r="B508" t="str">
            <v>Pando</v>
          </cell>
        </row>
        <row r="509">
          <cell r="B509" t="str">
            <v>Oruro</v>
          </cell>
        </row>
        <row r="510">
          <cell r="B510" t="str">
            <v>Potosí</v>
          </cell>
        </row>
        <row r="511">
          <cell r="B511" t="str">
            <v>Santa Cruz</v>
          </cell>
        </row>
        <row r="512">
          <cell r="B512" t="str">
            <v>Tarija</v>
          </cell>
        </row>
        <row r="513">
          <cell r="B513" t="str">
            <v>Bonaire</v>
          </cell>
        </row>
        <row r="514">
          <cell r="B514" t="str">
            <v>Bonaire</v>
          </cell>
        </row>
        <row r="515">
          <cell r="B515" t="str">
            <v>Boneiru</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Alagoas</v>
          </cell>
        </row>
        <row r="524">
          <cell r="B524" t="str">
            <v>Amazonas</v>
          </cell>
        </row>
        <row r="525">
          <cell r="B525" t="str">
            <v>Amapá</v>
          </cell>
        </row>
        <row r="526">
          <cell r="B526" t="str">
            <v>Bahia</v>
          </cell>
        </row>
        <row r="527">
          <cell r="B527" t="str">
            <v>Ceará</v>
          </cell>
        </row>
        <row r="528">
          <cell r="B528" t="str">
            <v>Espírito Santo</v>
          </cell>
        </row>
        <row r="529">
          <cell r="B529" t="str">
            <v>Goiás</v>
          </cell>
        </row>
        <row r="530">
          <cell r="B530" t="str">
            <v>Maranhão</v>
          </cell>
        </row>
        <row r="531">
          <cell r="B531" t="str">
            <v>Minas Gerais</v>
          </cell>
        </row>
        <row r="532">
          <cell r="B532" t="str">
            <v>Mato Grosso do Sul</v>
          </cell>
        </row>
        <row r="533">
          <cell r="B533" t="str">
            <v>Mato Grosso</v>
          </cell>
        </row>
        <row r="534">
          <cell r="B534" t="str">
            <v>Pará</v>
          </cell>
        </row>
        <row r="535">
          <cell r="B535" t="str">
            <v>Paraíba</v>
          </cell>
        </row>
        <row r="536">
          <cell r="B536" t="str">
            <v>Pernambuco</v>
          </cell>
        </row>
        <row r="537">
          <cell r="B537" t="str">
            <v>Piauí</v>
          </cell>
        </row>
        <row r="538">
          <cell r="B538" t="str">
            <v>Paraná</v>
          </cell>
        </row>
        <row r="539">
          <cell r="B539" t="str">
            <v>Rio de Janeiro</v>
          </cell>
        </row>
        <row r="540">
          <cell r="B540" t="str">
            <v>Rio Grande do Norte</v>
          </cell>
        </row>
        <row r="541">
          <cell r="B541" t="str">
            <v>Rondônia</v>
          </cell>
        </row>
        <row r="542">
          <cell r="B542" t="str">
            <v>Roraima</v>
          </cell>
        </row>
        <row r="543">
          <cell r="B543" t="str">
            <v>Rio Grande do Sul</v>
          </cell>
        </row>
        <row r="544">
          <cell r="B544" t="str">
            <v>Santa Catarina</v>
          </cell>
        </row>
        <row r="545">
          <cell r="B545" t="str">
            <v>Sergipe</v>
          </cell>
        </row>
        <row r="546">
          <cell r="B546" t="str">
            <v>São Paulo</v>
          </cell>
        </row>
        <row r="547">
          <cell r="B547" t="str">
            <v>Tocantins</v>
          </cell>
        </row>
        <row r="548">
          <cell r="B548" t="str">
            <v>Distrito Federal</v>
          </cell>
        </row>
        <row r="549">
          <cell r="B549" t="str">
            <v>Acklins</v>
          </cell>
        </row>
        <row r="550">
          <cell r="B550" t="str">
            <v>Bimini</v>
          </cell>
        </row>
        <row r="551">
          <cell r="B551" t="str">
            <v>Black Point</v>
          </cell>
        </row>
        <row r="552">
          <cell r="B552" t="str">
            <v>Berry Islands</v>
          </cell>
        </row>
        <row r="553">
          <cell r="B553" t="str">
            <v>Central Eleuthera</v>
          </cell>
        </row>
        <row r="554">
          <cell r="B554" t="str">
            <v>Cat Island</v>
          </cell>
        </row>
        <row r="555">
          <cell r="B555" t="str">
            <v>Crooked Island and Long Cay</v>
          </cell>
        </row>
        <row r="556">
          <cell r="B556" t="str">
            <v>Central Abaco</v>
          </cell>
        </row>
        <row r="557">
          <cell r="B557" t="str">
            <v>Central Andros</v>
          </cell>
        </row>
        <row r="558">
          <cell r="B558" t="str">
            <v>East Grand Bahama</v>
          </cell>
        </row>
        <row r="559">
          <cell r="B559" t="str">
            <v>Exuma</v>
          </cell>
        </row>
        <row r="560">
          <cell r="B560" t="str">
            <v>City of Freeport</v>
          </cell>
        </row>
        <row r="561">
          <cell r="B561" t="str">
            <v>Grand Cay</v>
          </cell>
        </row>
        <row r="562">
          <cell r="B562" t="str">
            <v>Harbour Island</v>
          </cell>
        </row>
        <row r="563">
          <cell r="B563" t="str">
            <v>Hope Town</v>
          </cell>
        </row>
        <row r="564">
          <cell r="B564" t="str">
            <v>Inagua</v>
          </cell>
        </row>
        <row r="565">
          <cell r="B565" t="str">
            <v>Long Island</v>
          </cell>
        </row>
        <row r="566">
          <cell r="B566" t="str">
            <v>Mangrove Cay</v>
          </cell>
        </row>
        <row r="567">
          <cell r="B567" t="str">
            <v>Mayaguana</v>
          </cell>
        </row>
        <row r="568">
          <cell r="B568" t="str">
            <v>Moore's Island</v>
          </cell>
        </row>
        <row r="569">
          <cell r="B569" t="str">
            <v>North Eleuthera</v>
          </cell>
        </row>
        <row r="570">
          <cell r="B570" t="str">
            <v>North Abaco</v>
          </cell>
        </row>
        <row r="571">
          <cell r="B571" t="str">
            <v>North Andros</v>
          </cell>
        </row>
        <row r="572">
          <cell r="B572" t="str">
            <v>Rum Cay</v>
          </cell>
        </row>
        <row r="573">
          <cell r="B573" t="str">
            <v>Ragged Island</v>
          </cell>
        </row>
        <row r="574">
          <cell r="B574" t="str">
            <v>South Andros</v>
          </cell>
        </row>
        <row r="575">
          <cell r="B575" t="str">
            <v>South Eleuthera</v>
          </cell>
        </row>
        <row r="576">
          <cell r="B576" t="str">
            <v>South Abaco</v>
          </cell>
        </row>
        <row r="577">
          <cell r="B577" t="str">
            <v>San Salvador</v>
          </cell>
        </row>
        <row r="578">
          <cell r="B578" t="str">
            <v>Spanish Wells</v>
          </cell>
        </row>
        <row r="579">
          <cell r="B579" t="str">
            <v>West Grand Bahama</v>
          </cell>
        </row>
        <row r="580">
          <cell r="B580" t="str">
            <v>New Providence</v>
          </cell>
        </row>
        <row r="581">
          <cell r="B581" t="str">
            <v>Paro</v>
          </cell>
        </row>
        <row r="582">
          <cell r="B582" t="str">
            <v>Chhukha</v>
          </cell>
        </row>
        <row r="583">
          <cell r="B583" t="str">
            <v>Haa</v>
          </cell>
        </row>
        <row r="584">
          <cell r="B584" t="str">
            <v>Samtse</v>
          </cell>
        </row>
        <row r="585">
          <cell r="B585" t="str">
            <v>Thimphu</v>
          </cell>
        </row>
        <row r="586">
          <cell r="B586" t="str">
            <v>Tsirang</v>
          </cell>
        </row>
        <row r="587">
          <cell r="B587" t="str">
            <v>Dagana</v>
          </cell>
        </row>
        <row r="588">
          <cell r="B588" t="str">
            <v>Punakha</v>
          </cell>
        </row>
        <row r="589">
          <cell r="B589" t="str">
            <v>Wangdue Phodrang</v>
          </cell>
        </row>
        <row r="590">
          <cell r="B590" t="str">
            <v>Sarpang</v>
          </cell>
        </row>
        <row r="591">
          <cell r="B591" t="str">
            <v>Trongsa</v>
          </cell>
        </row>
        <row r="592">
          <cell r="B592" t="str">
            <v>Bumthang</v>
          </cell>
        </row>
        <row r="593">
          <cell r="B593" t="str">
            <v>Zhemgang</v>
          </cell>
        </row>
        <row r="594">
          <cell r="B594" t="str">
            <v>Trashigang</v>
          </cell>
        </row>
        <row r="595">
          <cell r="B595" t="str">
            <v>Monggar</v>
          </cell>
        </row>
        <row r="596">
          <cell r="B596" t="str">
            <v>Pemagatshel</v>
          </cell>
        </row>
        <row r="597">
          <cell r="B597" t="str">
            <v>Lhuentse</v>
          </cell>
        </row>
        <row r="598">
          <cell r="B598" t="str">
            <v>Samdrup Jongkhar</v>
          </cell>
        </row>
        <row r="599">
          <cell r="B599" t="str">
            <v>Gasa</v>
          </cell>
        </row>
        <row r="600">
          <cell r="B600" t="str">
            <v>Trashi Yangtse</v>
          </cell>
        </row>
        <row r="601">
          <cell r="B601" t="str">
            <v>Central</v>
          </cell>
        </row>
        <row r="602">
          <cell r="B602" t="str">
            <v>Chobe</v>
          </cell>
        </row>
        <row r="603">
          <cell r="B603" t="str">
            <v>Ghanzi</v>
          </cell>
        </row>
        <row r="604">
          <cell r="B604" t="str">
            <v>Kgalagadi</v>
          </cell>
        </row>
        <row r="605">
          <cell r="B605" t="str">
            <v>Kgatleng</v>
          </cell>
        </row>
        <row r="606">
          <cell r="B606" t="str">
            <v>Kweneng</v>
          </cell>
        </row>
        <row r="607">
          <cell r="B607" t="str">
            <v>North East</v>
          </cell>
        </row>
        <row r="608">
          <cell r="B608" t="str">
            <v>North West</v>
          </cell>
        </row>
        <row r="609">
          <cell r="B609" t="str">
            <v>South East</v>
          </cell>
        </row>
        <row r="610">
          <cell r="B610" t="str">
            <v>Southern</v>
          </cell>
        </row>
        <row r="611">
          <cell r="B611" t="str">
            <v>Jwaneng</v>
          </cell>
        </row>
        <row r="612">
          <cell r="B612" t="str">
            <v>Lobatse</v>
          </cell>
        </row>
        <row r="613">
          <cell r="B613" t="str">
            <v>Selibe Phikwe</v>
          </cell>
        </row>
        <row r="614">
          <cell r="B614" t="str">
            <v>Sowa Town</v>
          </cell>
        </row>
        <row r="615">
          <cell r="B615" t="str">
            <v>Francistown</v>
          </cell>
        </row>
        <row r="616">
          <cell r="B616" t="str">
            <v>Gaborone</v>
          </cell>
        </row>
        <row r="617">
          <cell r="B617" t="str">
            <v>Horad Minsk</v>
          </cell>
        </row>
        <row r="618">
          <cell r="B618" t="str">
            <v>Horad Minsk</v>
          </cell>
        </row>
        <row r="619">
          <cell r="B619" t="str">
            <v>Gorod Minsk</v>
          </cell>
        </row>
        <row r="620">
          <cell r="B620" t="str">
            <v>Gorod Minsk</v>
          </cell>
        </row>
        <row r="621">
          <cell r="B621" t="str">
            <v>Bresckaja voblasć</v>
          </cell>
        </row>
        <row r="622">
          <cell r="B622" t="str">
            <v>Brestskaya voblasts'</v>
          </cell>
        </row>
        <row r="623">
          <cell r="B623" t="str">
            <v>Brestskaya oblast'</v>
          </cell>
        </row>
        <row r="624">
          <cell r="B624" t="str">
            <v>Brestskaja oblast'</v>
          </cell>
        </row>
        <row r="625">
          <cell r="B625" t="str">
            <v>Homieĺskaja voblasć</v>
          </cell>
        </row>
        <row r="626">
          <cell r="B626" t="str">
            <v>Homyel'skaya voblasts'</v>
          </cell>
        </row>
        <row r="627">
          <cell r="B627" t="str">
            <v>Gomel'skaja oblast'</v>
          </cell>
        </row>
        <row r="628">
          <cell r="B628" t="str">
            <v>Gomel'skaya oblast'</v>
          </cell>
        </row>
        <row r="629">
          <cell r="B629" t="str">
            <v>Hrodzenskaya voblasts'</v>
          </cell>
        </row>
        <row r="630">
          <cell r="B630" t="str">
            <v>Hrodzienskaja voblasć</v>
          </cell>
        </row>
        <row r="631">
          <cell r="B631" t="str">
            <v>Grodnenskaja oblast'</v>
          </cell>
        </row>
        <row r="632">
          <cell r="B632" t="str">
            <v>Grodnenskaya oblast'</v>
          </cell>
        </row>
        <row r="633">
          <cell r="B633" t="str">
            <v>Mahilioŭskaja voblasć</v>
          </cell>
        </row>
        <row r="634">
          <cell r="B634" t="str">
            <v>Mahilyowskaya voblasts'</v>
          </cell>
        </row>
        <row r="635">
          <cell r="B635" t="str">
            <v>Mogilevskaja oblast'</v>
          </cell>
        </row>
        <row r="636">
          <cell r="B636" t="str">
            <v>Mogilevskaya oblast'</v>
          </cell>
        </row>
        <row r="637">
          <cell r="B637" t="str">
            <v>Minskaja voblasć</v>
          </cell>
        </row>
        <row r="638">
          <cell r="B638" t="str">
            <v>Minskaya voblasts'</v>
          </cell>
        </row>
        <row r="639">
          <cell r="B639" t="str">
            <v>Minskaya oblast'</v>
          </cell>
        </row>
        <row r="640">
          <cell r="B640" t="str">
            <v>Minskaja oblast'</v>
          </cell>
        </row>
        <row r="641">
          <cell r="B641" t="str">
            <v>Viciebskaja voblasć</v>
          </cell>
        </row>
        <row r="642">
          <cell r="B642" t="str">
            <v>Vitsyebskaya voblasts'</v>
          </cell>
        </row>
        <row r="643">
          <cell r="B643" t="str">
            <v>Vitebskaja oblast'</v>
          </cell>
        </row>
        <row r="644">
          <cell r="B644" t="str">
            <v>Vitebskaya oblast'</v>
          </cell>
        </row>
        <row r="645">
          <cell r="B645" t="str">
            <v>Belize</v>
          </cell>
        </row>
        <row r="646">
          <cell r="B646" t="str">
            <v>Cayo</v>
          </cell>
        </row>
        <row r="647">
          <cell r="B647" t="str">
            <v>Corozal</v>
          </cell>
        </row>
        <row r="648">
          <cell r="B648" t="str">
            <v>Orange Walk</v>
          </cell>
        </row>
        <row r="649">
          <cell r="B649" t="str">
            <v>Stann Creek</v>
          </cell>
        </row>
        <row r="650">
          <cell r="B650" t="str">
            <v>Toledo</v>
          </cell>
        </row>
        <row r="651">
          <cell r="B651" t="str">
            <v>Northwest Territories</v>
          </cell>
        </row>
        <row r="652">
          <cell r="B652" t="str">
            <v>Territoires du Nord-Ouest</v>
          </cell>
        </row>
        <row r="653">
          <cell r="B653" t="str">
            <v>Nunavut</v>
          </cell>
        </row>
        <row r="654">
          <cell r="B654" t="str">
            <v>Nunavut</v>
          </cell>
        </row>
        <row r="655">
          <cell r="B655" t="str">
            <v>Yukon</v>
          </cell>
        </row>
        <row r="656">
          <cell r="B656" t="str">
            <v>Yukon</v>
          </cell>
        </row>
        <row r="657">
          <cell r="B657" t="str">
            <v>Alberta</v>
          </cell>
        </row>
        <row r="658">
          <cell r="B658" t="str">
            <v>Alberta</v>
          </cell>
        </row>
        <row r="659">
          <cell r="B659" t="str">
            <v>British Columbia</v>
          </cell>
        </row>
        <row r="660">
          <cell r="B660" t="str">
            <v>Colombie-Britannique</v>
          </cell>
        </row>
        <row r="661">
          <cell r="B661" t="str">
            <v>Manitoba</v>
          </cell>
        </row>
        <row r="662">
          <cell r="B662" t="str">
            <v>Manitoba</v>
          </cell>
        </row>
        <row r="663">
          <cell r="B663" t="str">
            <v>New Brunswick</v>
          </cell>
        </row>
        <row r="664">
          <cell r="B664" t="str">
            <v>Nouveau-Brunswick</v>
          </cell>
        </row>
        <row r="665">
          <cell r="B665" t="str">
            <v>Newfoundland and Labrador</v>
          </cell>
        </row>
        <row r="666">
          <cell r="B666" t="str">
            <v>Terre-Neuve-et-Labrador</v>
          </cell>
        </row>
        <row r="667">
          <cell r="B667" t="str">
            <v>Nova Scotia</v>
          </cell>
        </row>
        <row r="668">
          <cell r="B668" t="str">
            <v>Nouvelle-Écosse</v>
          </cell>
        </row>
        <row r="669">
          <cell r="B669" t="str">
            <v>Ontario</v>
          </cell>
        </row>
        <row r="670">
          <cell r="B670" t="str">
            <v>Ontario</v>
          </cell>
        </row>
        <row r="671">
          <cell r="B671" t="str">
            <v>Prince Edward Island</v>
          </cell>
        </row>
        <row r="672">
          <cell r="B672" t="str">
            <v>Île-du-Prince-Édouard</v>
          </cell>
        </row>
        <row r="673">
          <cell r="B673" t="str">
            <v>Quebec</v>
          </cell>
        </row>
        <row r="674">
          <cell r="B674" t="str">
            <v>Québec</v>
          </cell>
        </row>
        <row r="675">
          <cell r="B675" t="str">
            <v>Saskatchewan</v>
          </cell>
        </row>
        <row r="676">
          <cell r="B676" t="str">
            <v>Saskatchewan</v>
          </cell>
        </row>
        <row r="677">
          <cell r="B677" t="str">
            <v>Kongo Central</v>
          </cell>
        </row>
        <row r="678">
          <cell r="B678" t="str">
            <v>Bas-Uélé</v>
          </cell>
        </row>
        <row r="679">
          <cell r="B679" t="str">
            <v>Équateur</v>
          </cell>
        </row>
        <row r="680">
          <cell r="B680" t="str">
            <v>Haut-Katanga</v>
          </cell>
        </row>
        <row r="681">
          <cell r="B681" t="str">
            <v>Haut-Lomami</v>
          </cell>
        </row>
        <row r="682">
          <cell r="B682" t="str">
            <v>Haut-Uélé</v>
          </cell>
        </row>
        <row r="683">
          <cell r="B683" t="str">
            <v>Ituri</v>
          </cell>
        </row>
        <row r="684">
          <cell r="B684" t="str">
            <v>Kasaï Central</v>
          </cell>
        </row>
        <row r="685">
          <cell r="B685" t="str">
            <v>Kasaï Oriental</v>
          </cell>
        </row>
        <row r="686">
          <cell r="B686" t="str">
            <v>Kwango</v>
          </cell>
        </row>
        <row r="687">
          <cell r="B687" t="str">
            <v>Kwilu</v>
          </cell>
        </row>
        <row r="688">
          <cell r="B688" t="str">
            <v>Kasaï</v>
          </cell>
        </row>
        <row r="689">
          <cell r="B689" t="str">
            <v>Lomami</v>
          </cell>
        </row>
        <row r="690">
          <cell r="B690" t="str">
            <v>Lualaba</v>
          </cell>
        </row>
        <row r="691">
          <cell r="B691" t="str">
            <v>Maniema</v>
          </cell>
        </row>
        <row r="692">
          <cell r="B692" t="str">
            <v>Mai-Ndombe</v>
          </cell>
        </row>
        <row r="693">
          <cell r="B693" t="str">
            <v>Mongala</v>
          </cell>
        </row>
        <row r="694">
          <cell r="B694" t="str">
            <v>Nord-Kivu</v>
          </cell>
        </row>
        <row r="695">
          <cell r="B695" t="str">
            <v>Nord-Ubangi</v>
          </cell>
        </row>
        <row r="696">
          <cell r="B696" t="str">
            <v>Sankuru</v>
          </cell>
        </row>
        <row r="697">
          <cell r="B697" t="str">
            <v>Sud-Kivu</v>
          </cell>
        </row>
        <row r="698">
          <cell r="B698" t="str">
            <v>Sud-Ubangi</v>
          </cell>
        </row>
        <row r="699">
          <cell r="B699" t="str">
            <v>Tanganyika</v>
          </cell>
        </row>
        <row r="700">
          <cell r="B700" t="str">
            <v>Tshopo</v>
          </cell>
        </row>
        <row r="701">
          <cell r="B701" t="str">
            <v>Tshuapa</v>
          </cell>
        </row>
        <row r="702">
          <cell r="B702" t="str">
            <v>Kinshasa</v>
          </cell>
        </row>
        <row r="703">
          <cell r="B703" t="str">
            <v>Gribingui</v>
          </cell>
        </row>
        <row r="704">
          <cell r="B704" t="str">
            <v>Gïrïbïngï</v>
          </cell>
        </row>
        <row r="705">
          <cell r="B705" t="str">
            <v>Sangha</v>
          </cell>
        </row>
        <row r="706">
          <cell r="B706" t="str">
            <v>Sangä</v>
          </cell>
        </row>
        <row r="707">
          <cell r="B707" t="str">
            <v>Ouham</v>
          </cell>
        </row>
        <row r="708">
          <cell r="B708" t="str">
            <v>Wâmo</v>
          </cell>
        </row>
        <row r="709">
          <cell r="B709" t="str">
            <v>Bamingui-Bangoran</v>
          </cell>
        </row>
        <row r="710">
          <cell r="B710" t="str">
            <v>Bamïngï-Bangoran</v>
          </cell>
        </row>
        <row r="711">
          <cell r="B711" t="str">
            <v>Basse-Kotto</v>
          </cell>
        </row>
        <row r="712">
          <cell r="B712" t="str">
            <v>Do-Kötö</v>
          </cell>
        </row>
        <row r="713">
          <cell r="B713" t="str">
            <v>Haute-Kotto</v>
          </cell>
        </row>
        <row r="714">
          <cell r="B714" t="str">
            <v>Tö-Kötö</v>
          </cell>
        </row>
        <row r="715">
          <cell r="B715" t="str">
            <v>Haut-Mbomou</v>
          </cell>
        </row>
        <row r="716">
          <cell r="B716" t="str">
            <v>Tö-Mbömü</v>
          </cell>
        </row>
        <row r="717">
          <cell r="B717" t="str">
            <v>Haute-Sangha / Mambéré-Kadéï</v>
          </cell>
        </row>
        <row r="718">
          <cell r="B718" t="str">
            <v>Tö-Sangä / Mbaere-Kadeï</v>
          </cell>
        </row>
        <row r="719">
          <cell r="B719" t="str">
            <v>Kémo-Gribingui</v>
          </cell>
        </row>
        <row r="720">
          <cell r="B720" t="str">
            <v>Kemö-Gïrïbïngï</v>
          </cell>
        </row>
        <row r="721">
          <cell r="B721" t="str">
            <v>Lobaye</v>
          </cell>
        </row>
        <row r="722">
          <cell r="B722" t="str">
            <v>Lobâye</v>
          </cell>
        </row>
        <row r="723">
          <cell r="B723" t="str">
            <v>Mbomou</v>
          </cell>
        </row>
        <row r="724">
          <cell r="B724" t="str">
            <v>Mbömü</v>
          </cell>
        </row>
        <row r="725">
          <cell r="B725" t="str">
            <v>Ombella-Mpoko</v>
          </cell>
        </row>
        <row r="726">
          <cell r="B726" t="str">
            <v>Ömbëlä-Pökö</v>
          </cell>
        </row>
        <row r="727">
          <cell r="B727" t="str">
            <v>Nana-Mambéré</v>
          </cell>
        </row>
        <row r="728">
          <cell r="B728" t="str">
            <v>Nanä-Mbaere</v>
          </cell>
        </row>
        <row r="729">
          <cell r="B729" t="str">
            <v>Ouham-Pendé</v>
          </cell>
        </row>
        <row r="730">
          <cell r="B730" t="str">
            <v>Wâmo-Pendë</v>
          </cell>
        </row>
        <row r="731">
          <cell r="B731" t="str">
            <v>Ouaka</v>
          </cell>
        </row>
        <row r="732">
          <cell r="B732" t="str">
            <v>Wäkä</v>
          </cell>
        </row>
        <row r="733">
          <cell r="B733" t="str">
            <v>Vakaga</v>
          </cell>
        </row>
        <row r="734">
          <cell r="B734" t="str">
            <v>Vakaga</v>
          </cell>
        </row>
        <row r="735">
          <cell r="B735" t="str">
            <v>Bangui</v>
          </cell>
        </row>
        <row r="736">
          <cell r="B736" t="str">
            <v>Bangî</v>
          </cell>
        </row>
        <row r="737">
          <cell r="B737" t="str">
            <v>Bouenza</v>
          </cell>
        </row>
        <row r="738">
          <cell r="B738" t="str">
            <v>Pool</v>
          </cell>
        </row>
        <row r="739">
          <cell r="B739" t="str">
            <v>Sangha</v>
          </cell>
        </row>
        <row r="740">
          <cell r="B740" t="str">
            <v>Plateaux</v>
          </cell>
        </row>
        <row r="741">
          <cell r="B741" t="str">
            <v>Cuvette-Ouest</v>
          </cell>
        </row>
        <row r="742">
          <cell r="B742" t="str">
            <v>Pointe-Noire</v>
          </cell>
        </row>
        <row r="743">
          <cell r="B743" t="str">
            <v>Lékoumou</v>
          </cell>
        </row>
        <row r="744">
          <cell r="B744" t="str">
            <v>Kouilou</v>
          </cell>
        </row>
        <row r="745">
          <cell r="B745" t="str">
            <v>Likouala</v>
          </cell>
        </row>
        <row r="746">
          <cell r="B746" t="str">
            <v>Cuvette</v>
          </cell>
        </row>
        <row r="747">
          <cell r="B747" t="str">
            <v>Niari</v>
          </cell>
        </row>
        <row r="748">
          <cell r="B748" t="str">
            <v>Brazzaville</v>
          </cell>
        </row>
        <row r="749">
          <cell r="B749" t="str">
            <v>Aargau</v>
          </cell>
        </row>
        <row r="750">
          <cell r="B750" t="str">
            <v>Appenzell Innerrhoden</v>
          </cell>
        </row>
        <row r="751">
          <cell r="B751" t="str">
            <v>Appenzell Ausserrhoden</v>
          </cell>
        </row>
        <row r="752">
          <cell r="B752" t="str">
            <v>Bern</v>
          </cell>
        </row>
        <row r="753">
          <cell r="B753" t="str">
            <v>Berne</v>
          </cell>
        </row>
        <row r="754">
          <cell r="B754" t="str">
            <v>Basel-Landschaft</v>
          </cell>
        </row>
        <row r="755">
          <cell r="B755" t="str">
            <v>Basel-Stadt</v>
          </cell>
        </row>
        <row r="756">
          <cell r="B756" t="str">
            <v>Freiburg</v>
          </cell>
        </row>
        <row r="757">
          <cell r="B757" t="str">
            <v>Fribourg</v>
          </cell>
        </row>
        <row r="758">
          <cell r="B758" t="str">
            <v>Genève</v>
          </cell>
        </row>
        <row r="759">
          <cell r="B759" t="str">
            <v>Glarus</v>
          </cell>
        </row>
        <row r="760">
          <cell r="B760" t="str">
            <v>Graubünden</v>
          </cell>
        </row>
        <row r="761">
          <cell r="B761" t="str">
            <v>Grisons</v>
          </cell>
        </row>
        <row r="762">
          <cell r="B762" t="str">
            <v>Grigioni</v>
          </cell>
        </row>
        <row r="763">
          <cell r="B763" t="str">
            <v>Grischun</v>
          </cell>
        </row>
        <row r="764">
          <cell r="B764" t="str">
            <v>Jura</v>
          </cell>
        </row>
        <row r="765">
          <cell r="B765" t="str">
            <v>Luzern</v>
          </cell>
        </row>
        <row r="766">
          <cell r="B766" t="str">
            <v>Neuchâtel</v>
          </cell>
        </row>
        <row r="767">
          <cell r="B767" t="str">
            <v>Nidwalden</v>
          </cell>
        </row>
        <row r="768">
          <cell r="B768" t="str">
            <v>Obwalden</v>
          </cell>
        </row>
        <row r="769">
          <cell r="B769" t="str">
            <v>Sankt Gallen</v>
          </cell>
        </row>
        <row r="770">
          <cell r="B770" t="str">
            <v>Schaffhausen</v>
          </cell>
        </row>
        <row r="771">
          <cell r="B771" t="str">
            <v>Solothurn</v>
          </cell>
        </row>
        <row r="772">
          <cell r="B772" t="str">
            <v>Schwyz</v>
          </cell>
        </row>
        <row r="773">
          <cell r="B773" t="str">
            <v>Thurgau</v>
          </cell>
        </row>
        <row r="774">
          <cell r="B774" t="str">
            <v>Ticino</v>
          </cell>
        </row>
        <row r="775">
          <cell r="B775" t="str">
            <v>Uri</v>
          </cell>
        </row>
        <row r="776">
          <cell r="B776" t="str">
            <v>Vaud</v>
          </cell>
        </row>
        <row r="777">
          <cell r="B777" t="str">
            <v>Wallis</v>
          </cell>
        </row>
        <row r="778">
          <cell r="B778" t="str">
            <v>Valais</v>
          </cell>
        </row>
        <row r="779">
          <cell r="B779" t="str">
            <v>Zug</v>
          </cell>
        </row>
        <row r="780">
          <cell r="B780" t="str">
            <v>Zürich</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Aisén del General Carlos Ibañez del Campo</v>
          </cell>
        </row>
        <row r="796">
          <cell r="B796" t="str">
            <v>Antofagasta</v>
          </cell>
        </row>
        <row r="797">
          <cell r="B797" t="str">
            <v>Arica y Parinacota</v>
          </cell>
        </row>
        <row r="798">
          <cell r="B798" t="str">
            <v>La Araucanía</v>
          </cell>
        </row>
        <row r="799">
          <cell r="B799" t="str">
            <v>Atacama</v>
          </cell>
        </row>
        <row r="800">
          <cell r="B800" t="str">
            <v>Biobío</v>
          </cell>
        </row>
        <row r="801">
          <cell r="B801" t="str">
            <v>Coquimbo</v>
          </cell>
        </row>
        <row r="802">
          <cell r="B802" t="str">
            <v>Libertador General Bernardo O'Higgins</v>
          </cell>
        </row>
        <row r="803">
          <cell r="B803" t="str">
            <v>Los Lagos</v>
          </cell>
        </row>
        <row r="804">
          <cell r="B804" t="str">
            <v>Los Ríos</v>
          </cell>
        </row>
        <row r="805">
          <cell r="B805" t="str">
            <v>Magallanes</v>
          </cell>
        </row>
        <row r="806">
          <cell r="B806" t="str">
            <v>Maule</v>
          </cell>
        </row>
        <row r="807">
          <cell r="B807" t="str">
            <v>Ñuble</v>
          </cell>
        </row>
        <row r="808">
          <cell r="B808" t="str">
            <v>Región Metropolitana de Santiago</v>
          </cell>
        </row>
        <row r="809">
          <cell r="B809" t="str">
            <v>Tarapacá</v>
          </cell>
        </row>
        <row r="810">
          <cell r="B810" t="str">
            <v>Valparaíso</v>
          </cell>
        </row>
        <row r="811">
          <cell r="B811" t="str">
            <v>Adamaoua</v>
          </cell>
        </row>
        <row r="812">
          <cell r="B812" t="str">
            <v>Adamaoua</v>
          </cell>
        </row>
        <row r="813">
          <cell r="B813" t="str">
            <v>Centre</v>
          </cell>
        </row>
        <row r="814">
          <cell r="B814" t="str">
            <v>Centre</v>
          </cell>
        </row>
        <row r="815">
          <cell r="B815" t="str">
            <v>Far North</v>
          </cell>
        </row>
        <row r="816">
          <cell r="B816" t="str">
            <v>Extrême-Nord</v>
          </cell>
        </row>
        <row r="817">
          <cell r="B817" t="str">
            <v>East</v>
          </cell>
        </row>
        <row r="818">
          <cell r="B818" t="str">
            <v>Est</v>
          </cell>
        </row>
        <row r="819">
          <cell r="B819" t="str">
            <v>Littoral</v>
          </cell>
        </row>
        <row r="820">
          <cell r="B820" t="str">
            <v>Littoral</v>
          </cell>
        </row>
        <row r="821">
          <cell r="B821" t="str">
            <v>North</v>
          </cell>
        </row>
        <row r="822">
          <cell r="B822" t="str">
            <v>Nord</v>
          </cell>
        </row>
        <row r="823">
          <cell r="B823" t="str">
            <v>North-West</v>
          </cell>
        </row>
        <row r="824">
          <cell r="B824" t="str">
            <v>Nord-Ouest</v>
          </cell>
        </row>
        <row r="825">
          <cell r="B825" t="str">
            <v>West</v>
          </cell>
        </row>
        <row r="826">
          <cell r="B826" t="str">
            <v>Ouest</v>
          </cell>
        </row>
        <row r="827">
          <cell r="B827" t="str">
            <v>South</v>
          </cell>
        </row>
        <row r="828">
          <cell r="B828" t="str">
            <v>Sud</v>
          </cell>
        </row>
        <row r="829">
          <cell r="B829" t="str">
            <v>South-West</v>
          </cell>
        </row>
        <row r="830">
          <cell r="B830" t="str">
            <v>Sud-Ouest</v>
          </cell>
        </row>
        <row r="831">
          <cell r="B831" t="str">
            <v>Anhui Sheng</v>
          </cell>
        </row>
        <row r="832">
          <cell r="B832" t="str">
            <v>Fujian Sheng</v>
          </cell>
        </row>
        <row r="833">
          <cell r="B833" t="str">
            <v>Guangdong Sheng</v>
          </cell>
        </row>
        <row r="834">
          <cell r="B834" t="str">
            <v>Gansu Sheng</v>
          </cell>
        </row>
        <row r="835">
          <cell r="B835" t="str">
            <v>Guizhou Sheng</v>
          </cell>
        </row>
        <row r="836">
          <cell r="B836" t="str">
            <v>Henan Sheng</v>
          </cell>
        </row>
        <row r="837">
          <cell r="B837" t="str">
            <v>Hubei Sheng</v>
          </cell>
        </row>
        <row r="838">
          <cell r="B838" t="str">
            <v>Hebei Sheng</v>
          </cell>
        </row>
        <row r="839">
          <cell r="B839" t="str">
            <v>Hainan Sheng</v>
          </cell>
        </row>
        <row r="840">
          <cell r="B840" t="str">
            <v>Heilongjiang Sheng</v>
          </cell>
        </row>
        <row r="841">
          <cell r="B841" t="str">
            <v>Hunan Sheng</v>
          </cell>
        </row>
        <row r="842">
          <cell r="B842" t="str">
            <v>Jilin Sheng</v>
          </cell>
        </row>
        <row r="843">
          <cell r="B843" t="str">
            <v>Jiangsu Sheng</v>
          </cell>
        </row>
        <row r="844">
          <cell r="B844" t="str">
            <v>Jiangxi Sheng</v>
          </cell>
        </row>
        <row r="845">
          <cell r="B845" t="str">
            <v>Liaoning Sheng</v>
          </cell>
        </row>
        <row r="846">
          <cell r="B846" t="str">
            <v>Qinghai Sheng</v>
          </cell>
        </row>
        <row r="847">
          <cell r="B847" t="str">
            <v>Sichuan Sheng</v>
          </cell>
        </row>
        <row r="848">
          <cell r="B848" t="str">
            <v>Shandong Sheng</v>
          </cell>
        </row>
        <row r="849">
          <cell r="B849" t="str">
            <v>Shaanxi Sheng</v>
          </cell>
        </row>
        <row r="850">
          <cell r="B850" t="str">
            <v>Shanxi Sheng</v>
          </cell>
        </row>
        <row r="851">
          <cell r="B851" t="str">
            <v>Taiwan Sheng (see also separate country code entry under TW)</v>
          </cell>
        </row>
        <row r="852">
          <cell r="B852" t="str">
            <v>Yunnan Sheng</v>
          </cell>
        </row>
        <row r="853">
          <cell r="B853" t="str">
            <v>Zhejiang Sheng</v>
          </cell>
        </row>
        <row r="854">
          <cell r="B854" t="str">
            <v>Guangxi Zhuangzu Zizhiqu</v>
          </cell>
        </row>
        <row r="855">
          <cell r="B855" t="str">
            <v>Nei Mongol Zizhiqu</v>
          </cell>
        </row>
        <row r="856">
          <cell r="B856" t="str">
            <v>Ningxia Huizi Zizhiqu</v>
          </cell>
        </row>
        <row r="857">
          <cell r="B857" t="str">
            <v>Xinjiang Uygur Zizhiqu</v>
          </cell>
        </row>
        <row r="858">
          <cell r="B858" t="str">
            <v>Xizang Zizhiqu</v>
          </cell>
        </row>
        <row r="859">
          <cell r="B859" t="str">
            <v>Hong Kong SAR (see also separate country code entry under HK)</v>
          </cell>
        </row>
        <row r="860">
          <cell r="B860" t="str">
            <v>Xianggang Tebiexingzhengqu (see also separate country code entry under HK)</v>
          </cell>
        </row>
        <row r="861">
          <cell r="B861" t="str">
            <v>Macao SAR (see also separate country code entry under MO)</v>
          </cell>
        </row>
        <row r="862">
          <cell r="B862" t="str">
            <v>Macau SAR (see also separate country code entry under MO)</v>
          </cell>
        </row>
        <row r="863">
          <cell r="B863" t="str">
            <v>Aomen Tebiexingzhengqu (see also separate country code entry under MO)</v>
          </cell>
        </row>
        <row r="864">
          <cell r="B864" t="str">
            <v>Beijing Shi</v>
          </cell>
        </row>
        <row r="865">
          <cell r="B865" t="str">
            <v>Chongqing Shi</v>
          </cell>
        </row>
        <row r="866">
          <cell r="B866" t="str">
            <v>Shanghai Shi</v>
          </cell>
        </row>
        <row r="867">
          <cell r="B867" t="str">
            <v>Tianjin Shi</v>
          </cell>
        </row>
        <row r="868">
          <cell r="B868" t="str">
            <v>Amazonas</v>
          </cell>
        </row>
        <row r="869">
          <cell r="B869" t="str">
            <v>Antioquia</v>
          </cell>
        </row>
        <row r="870">
          <cell r="B870" t="str">
            <v>Arauca</v>
          </cell>
        </row>
        <row r="871">
          <cell r="B871" t="str">
            <v>Atlántico</v>
          </cell>
        </row>
        <row r="872">
          <cell r="B872" t="str">
            <v>Bolívar</v>
          </cell>
        </row>
        <row r="873">
          <cell r="B873" t="str">
            <v>Boyacá</v>
          </cell>
        </row>
        <row r="874">
          <cell r="B874" t="str">
            <v>Caldas</v>
          </cell>
        </row>
        <row r="875">
          <cell r="B875" t="str">
            <v>Caquetá</v>
          </cell>
        </row>
        <row r="876">
          <cell r="B876" t="str">
            <v>Casanare</v>
          </cell>
        </row>
        <row r="877">
          <cell r="B877" t="str">
            <v>Cauca</v>
          </cell>
        </row>
        <row r="878">
          <cell r="B878" t="str">
            <v>Cesar</v>
          </cell>
        </row>
        <row r="879">
          <cell r="B879" t="str">
            <v>Chocó</v>
          </cell>
        </row>
        <row r="880">
          <cell r="B880" t="str">
            <v>Córdoba</v>
          </cell>
        </row>
        <row r="881">
          <cell r="B881" t="str">
            <v>Cundinamarca</v>
          </cell>
        </row>
        <row r="882">
          <cell r="B882" t="str">
            <v>Guainía</v>
          </cell>
        </row>
        <row r="883">
          <cell r="B883" t="str">
            <v>Guaviare</v>
          </cell>
        </row>
        <row r="884">
          <cell r="B884" t="str">
            <v>Huila</v>
          </cell>
        </row>
        <row r="885">
          <cell r="B885" t="str">
            <v>La Guajira</v>
          </cell>
        </row>
        <row r="886">
          <cell r="B886" t="str">
            <v>Magdalena</v>
          </cell>
        </row>
        <row r="887">
          <cell r="B887" t="str">
            <v>Meta</v>
          </cell>
        </row>
        <row r="888">
          <cell r="B888" t="str">
            <v>Nariño</v>
          </cell>
        </row>
        <row r="889">
          <cell r="B889" t="str">
            <v>Norte de Santander</v>
          </cell>
        </row>
        <row r="890">
          <cell r="B890" t="str">
            <v>Putumayo</v>
          </cell>
        </row>
        <row r="891">
          <cell r="B891" t="str">
            <v>Quindío</v>
          </cell>
        </row>
        <row r="892">
          <cell r="B892" t="str">
            <v>Risaralda</v>
          </cell>
        </row>
        <row r="893">
          <cell r="B893" t="str">
            <v>Santander</v>
          </cell>
        </row>
        <row r="894">
          <cell r="B894" t="str">
            <v>San Andrés, Providencia y Santa Catalina</v>
          </cell>
        </row>
        <row r="895">
          <cell r="B895" t="str">
            <v>Sucre</v>
          </cell>
        </row>
        <row r="896">
          <cell r="B896" t="str">
            <v>Tolima</v>
          </cell>
        </row>
        <row r="897">
          <cell r="B897" t="str">
            <v>Valle del Cauca</v>
          </cell>
        </row>
        <row r="898">
          <cell r="B898" t="str">
            <v>Vaupés</v>
          </cell>
        </row>
        <row r="899">
          <cell r="B899" t="str">
            <v>Vichada</v>
          </cell>
        </row>
        <row r="900">
          <cell r="B900" t="str">
            <v>Distrito Capital de Bogotá</v>
          </cell>
        </row>
        <row r="901">
          <cell r="B901" t="str">
            <v>Alajuela</v>
          </cell>
        </row>
        <row r="902">
          <cell r="B902" t="str">
            <v>Cartago</v>
          </cell>
        </row>
        <row r="903">
          <cell r="B903" t="str">
            <v>Guanacaste</v>
          </cell>
        </row>
        <row r="904">
          <cell r="B904" t="str">
            <v>Heredia</v>
          </cell>
        </row>
        <row r="905">
          <cell r="B905" t="str">
            <v>Limón</v>
          </cell>
        </row>
        <row r="906">
          <cell r="B906" t="str">
            <v>Puntarenas</v>
          </cell>
        </row>
        <row r="907">
          <cell r="B907" t="str">
            <v>San José</v>
          </cell>
        </row>
        <row r="908">
          <cell r="B908" t="str">
            <v>Pinar del Río</v>
          </cell>
        </row>
        <row r="909">
          <cell r="B909" t="str">
            <v>La Habana</v>
          </cell>
        </row>
        <row r="910">
          <cell r="B910" t="str">
            <v>Matanzas</v>
          </cell>
        </row>
        <row r="911">
          <cell r="B911" t="str">
            <v>Villa Clara</v>
          </cell>
        </row>
        <row r="912">
          <cell r="B912" t="str">
            <v>Cienfuegos</v>
          </cell>
        </row>
        <row r="913">
          <cell r="B913" t="str">
            <v>Sancti Spíritus</v>
          </cell>
        </row>
        <row r="914">
          <cell r="B914" t="str">
            <v>Ciego de Ávila</v>
          </cell>
        </row>
        <row r="915">
          <cell r="B915" t="str">
            <v>Camagüey</v>
          </cell>
        </row>
        <row r="916">
          <cell r="B916" t="str">
            <v>Las Tunas</v>
          </cell>
        </row>
        <row r="917">
          <cell r="B917" t="str">
            <v>Holguín</v>
          </cell>
        </row>
        <row r="918">
          <cell r="B918" t="str">
            <v>Granma</v>
          </cell>
        </row>
        <row r="919">
          <cell r="B919" t="str">
            <v>Santiago de Cuba</v>
          </cell>
        </row>
        <row r="920">
          <cell r="B920" t="str">
            <v>Guantánamo</v>
          </cell>
        </row>
        <row r="921">
          <cell r="B921" t="str">
            <v>Artemisa</v>
          </cell>
        </row>
        <row r="922">
          <cell r="B922" t="str">
            <v>Mayabeque</v>
          </cell>
        </row>
        <row r="923">
          <cell r="B923" t="str">
            <v>Isla de la Juventud</v>
          </cell>
        </row>
        <row r="924">
          <cell r="B924" t="str">
            <v>Ilhas de Barlavento</v>
          </cell>
        </row>
        <row r="925">
          <cell r="B925" t="str">
            <v>Boa Vista</v>
          </cell>
        </row>
        <row r="926">
          <cell r="B926" t="str">
            <v>Paul</v>
          </cell>
        </row>
        <row r="927">
          <cell r="B927" t="str">
            <v>Porto Novo</v>
          </cell>
        </row>
        <row r="928">
          <cell r="B928" t="str">
            <v>Ribeira Brava</v>
          </cell>
        </row>
        <row r="929">
          <cell r="B929" t="str">
            <v>Ribeira Grande</v>
          </cell>
        </row>
        <row r="930">
          <cell r="B930" t="str">
            <v>Sal</v>
          </cell>
        </row>
        <row r="931">
          <cell r="B931" t="str">
            <v>São Vicente</v>
          </cell>
        </row>
        <row r="932">
          <cell r="B932" t="str">
            <v>Tarrafal de São Nicolau</v>
          </cell>
        </row>
        <row r="933">
          <cell r="B933" t="str">
            <v>Ilhas de Sotavento</v>
          </cell>
        </row>
        <row r="934">
          <cell r="B934" t="str">
            <v>Brava</v>
          </cell>
        </row>
        <row r="935">
          <cell r="B935" t="str">
            <v>Santa Catarina</v>
          </cell>
        </row>
        <row r="936">
          <cell r="B936" t="str">
            <v>Santa Catarina do Fogo</v>
          </cell>
        </row>
        <row r="937">
          <cell r="B937" t="str">
            <v>Santa Cruz</v>
          </cell>
        </row>
        <row r="938">
          <cell r="B938" t="str">
            <v>Maio</v>
          </cell>
        </row>
        <row r="939">
          <cell r="B939" t="str">
            <v>Mosteiros</v>
          </cell>
        </row>
        <row r="940">
          <cell r="B940" t="str">
            <v>Praia</v>
          </cell>
        </row>
        <row r="941">
          <cell r="B941" t="str">
            <v>Ribeira Grande de Santiago</v>
          </cell>
        </row>
        <row r="942">
          <cell r="B942" t="str">
            <v>São Domingos</v>
          </cell>
        </row>
        <row r="943">
          <cell r="B943" t="str">
            <v>São Filipe</v>
          </cell>
        </row>
        <row r="944">
          <cell r="B944" t="str">
            <v>São Miguel</v>
          </cell>
        </row>
        <row r="945">
          <cell r="B945" t="str">
            <v>São Lourenço dos Órgãos</v>
          </cell>
        </row>
        <row r="946">
          <cell r="B946" t="str">
            <v>São Salvador do Mundo</v>
          </cell>
        </row>
        <row r="947">
          <cell r="B947" t="str">
            <v>Tarrafal</v>
          </cell>
        </row>
        <row r="948">
          <cell r="B948" t="str">
            <v>Lefkosia</v>
          </cell>
        </row>
        <row r="949">
          <cell r="B949" t="str">
            <v>Lefkoşa</v>
          </cell>
        </row>
        <row r="950">
          <cell r="B950" t="str">
            <v>Lemesos</v>
          </cell>
        </row>
        <row r="951">
          <cell r="B951" t="str">
            <v>Leymasun</v>
          </cell>
        </row>
        <row r="952">
          <cell r="B952" t="str">
            <v>Larnaka</v>
          </cell>
        </row>
        <row r="953">
          <cell r="B953" t="str">
            <v>Larnaka</v>
          </cell>
        </row>
        <row r="954">
          <cell r="B954" t="str">
            <v>Ammochostos</v>
          </cell>
        </row>
        <row r="955">
          <cell r="B955" t="str">
            <v>Mağusa</v>
          </cell>
        </row>
        <row r="956">
          <cell r="B956" t="str">
            <v>Pafos</v>
          </cell>
        </row>
        <row r="957">
          <cell r="B957" t="str">
            <v>Baf</v>
          </cell>
        </row>
        <row r="958">
          <cell r="B958" t="str">
            <v>Keryneia</v>
          </cell>
        </row>
        <row r="959">
          <cell r="B959" t="str">
            <v>Girne</v>
          </cell>
        </row>
        <row r="960">
          <cell r="B960" t="str">
            <v>Středočeský kraj</v>
          </cell>
        </row>
        <row r="961">
          <cell r="B961" t="str">
            <v>Benešov</v>
          </cell>
        </row>
        <row r="962">
          <cell r="B962" t="str">
            <v>Beroun</v>
          </cell>
        </row>
        <row r="963">
          <cell r="B963" t="str">
            <v>Kladno</v>
          </cell>
        </row>
        <row r="964">
          <cell r="B964" t="str">
            <v>Kolín</v>
          </cell>
        </row>
        <row r="965">
          <cell r="B965" t="str">
            <v>Kutná Hora</v>
          </cell>
        </row>
        <row r="966">
          <cell r="B966" t="str">
            <v>Mělník</v>
          </cell>
        </row>
        <row r="967">
          <cell r="B967" t="str">
            <v>Mladá Boleslav</v>
          </cell>
        </row>
        <row r="968">
          <cell r="B968" t="str">
            <v>Nymburk</v>
          </cell>
        </row>
        <row r="969">
          <cell r="B969" t="str">
            <v>Praha-východ</v>
          </cell>
        </row>
        <row r="970">
          <cell r="B970" t="str">
            <v>Praha-západ</v>
          </cell>
        </row>
        <row r="971">
          <cell r="B971" t="str">
            <v>Příbram</v>
          </cell>
        </row>
        <row r="972">
          <cell r="B972" t="str">
            <v>Rakovník</v>
          </cell>
        </row>
        <row r="973">
          <cell r="B973" t="str">
            <v>Jihočeský kraj</v>
          </cell>
        </row>
        <row r="974">
          <cell r="B974" t="str">
            <v>České Budějovice</v>
          </cell>
        </row>
        <row r="975">
          <cell r="B975" t="str">
            <v>Český Krumlov</v>
          </cell>
        </row>
        <row r="976">
          <cell r="B976" t="str">
            <v>Jindřichův Hradec</v>
          </cell>
        </row>
        <row r="977">
          <cell r="B977" t="str">
            <v>Písek</v>
          </cell>
        </row>
        <row r="978">
          <cell r="B978" t="str">
            <v>Prachatice</v>
          </cell>
        </row>
        <row r="979">
          <cell r="B979" t="str">
            <v>Strakonice</v>
          </cell>
        </row>
        <row r="980">
          <cell r="B980" t="str">
            <v>Tábor</v>
          </cell>
        </row>
        <row r="981">
          <cell r="B981" t="str">
            <v>Plzeňský kraj</v>
          </cell>
        </row>
        <row r="982">
          <cell r="B982" t="str">
            <v>Domažlice</v>
          </cell>
        </row>
        <row r="983">
          <cell r="B983" t="str">
            <v>Klatovy</v>
          </cell>
        </row>
        <row r="984">
          <cell r="B984" t="str">
            <v>Plzeň-město</v>
          </cell>
        </row>
        <row r="985">
          <cell r="B985" t="str">
            <v>Plzeň-jih</v>
          </cell>
        </row>
        <row r="986">
          <cell r="B986" t="str">
            <v>Plzeň-sever</v>
          </cell>
        </row>
        <row r="987">
          <cell r="B987" t="str">
            <v>Rokycany</v>
          </cell>
        </row>
        <row r="988">
          <cell r="B988" t="str">
            <v>Tachov</v>
          </cell>
        </row>
        <row r="989">
          <cell r="B989" t="str">
            <v>Karlovarský kraj</v>
          </cell>
        </row>
        <row r="990">
          <cell r="B990" t="str">
            <v>Cheb</v>
          </cell>
        </row>
        <row r="991">
          <cell r="B991" t="str">
            <v>Karlovy Vary</v>
          </cell>
        </row>
        <row r="992">
          <cell r="B992" t="str">
            <v>Sokolov</v>
          </cell>
        </row>
        <row r="993">
          <cell r="B993" t="str">
            <v>Ústecký kraj</v>
          </cell>
        </row>
        <row r="994">
          <cell r="B994" t="str">
            <v>Děčín</v>
          </cell>
        </row>
        <row r="995">
          <cell r="B995" t="str">
            <v>Chomutov</v>
          </cell>
        </row>
        <row r="996">
          <cell r="B996" t="str">
            <v>Litoměřice</v>
          </cell>
        </row>
        <row r="997">
          <cell r="B997" t="str">
            <v>Louny</v>
          </cell>
        </row>
        <row r="998">
          <cell r="B998" t="str">
            <v>Most</v>
          </cell>
        </row>
        <row r="999">
          <cell r="B999" t="str">
            <v>Teplice</v>
          </cell>
        </row>
        <row r="1000">
          <cell r="B1000" t="str">
            <v>Ústí nad Labem</v>
          </cell>
        </row>
        <row r="1001">
          <cell r="B1001" t="str">
            <v>Liberecký kraj</v>
          </cell>
        </row>
        <row r="1002">
          <cell r="B1002" t="str">
            <v>Česká Lípa</v>
          </cell>
        </row>
        <row r="1003">
          <cell r="B1003" t="str">
            <v>Jablonec nad Nisou</v>
          </cell>
        </row>
        <row r="1004">
          <cell r="B1004" t="str">
            <v>Liberec</v>
          </cell>
        </row>
        <row r="1005">
          <cell r="B1005" t="str">
            <v>Semily</v>
          </cell>
        </row>
        <row r="1006">
          <cell r="B1006" t="str">
            <v>Královéhradecký kraj</v>
          </cell>
        </row>
        <row r="1007">
          <cell r="B1007" t="str">
            <v>Hradec Králové</v>
          </cell>
        </row>
        <row r="1008">
          <cell r="B1008" t="str">
            <v>Jičín</v>
          </cell>
        </row>
        <row r="1009">
          <cell r="B1009" t="str">
            <v>Náchod</v>
          </cell>
        </row>
        <row r="1010">
          <cell r="B1010" t="str">
            <v>Rychnov nad Kněžnou</v>
          </cell>
        </row>
        <row r="1011">
          <cell r="B1011" t="str">
            <v>Trutnov</v>
          </cell>
        </row>
        <row r="1012">
          <cell r="B1012" t="str">
            <v>Pardubický kraj</v>
          </cell>
        </row>
        <row r="1013">
          <cell r="B1013" t="str">
            <v>Chrudim</v>
          </cell>
        </row>
        <row r="1014">
          <cell r="B1014" t="str">
            <v>Pardubice</v>
          </cell>
        </row>
        <row r="1015">
          <cell r="B1015" t="str">
            <v>Svitavy</v>
          </cell>
        </row>
        <row r="1016">
          <cell r="B1016" t="str">
            <v>Ústí nad Orlicí</v>
          </cell>
        </row>
        <row r="1017">
          <cell r="B1017" t="str">
            <v>Kraj Vysočina</v>
          </cell>
        </row>
        <row r="1018">
          <cell r="B1018" t="str">
            <v>Havlíčkův Brod</v>
          </cell>
        </row>
        <row r="1019">
          <cell r="B1019" t="str">
            <v>Jihlava</v>
          </cell>
        </row>
        <row r="1020">
          <cell r="B1020" t="str">
            <v>Pelhřimov</v>
          </cell>
        </row>
        <row r="1021">
          <cell r="B1021" t="str">
            <v>Třebíč</v>
          </cell>
        </row>
        <row r="1022">
          <cell r="B1022" t="str">
            <v>Žďár nad Sázavou</v>
          </cell>
        </row>
        <row r="1023">
          <cell r="B1023" t="str">
            <v>Jihomoravský kraj</v>
          </cell>
        </row>
        <row r="1024">
          <cell r="B1024" t="str">
            <v>Blansko</v>
          </cell>
        </row>
        <row r="1025">
          <cell r="B1025" t="str">
            <v>Brno-město</v>
          </cell>
        </row>
        <row r="1026">
          <cell r="B1026" t="str">
            <v>Brno-venkov</v>
          </cell>
        </row>
        <row r="1027">
          <cell r="B1027" t="str">
            <v>Břeclav</v>
          </cell>
        </row>
        <row r="1028">
          <cell r="B1028" t="str">
            <v>Hodonín</v>
          </cell>
        </row>
        <row r="1029">
          <cell r="B1029" t="str">
            <v>Vyškov</v>
          </cell>
        </row>
        <row r="1030">
          <cell r="B1030" t="str">
            <v>Znojmo</v>
          </cell>
        </row>
        <row r="1031">
          <cell r="B1031" t="str">
            <v>Olomoucký kraj</v>
          </cell>
        </row>
        <row r="1032">
          <cell r="B1032" t="str">
            <v>Jeseník</v>
          </cell>
        </row>
        <row r="1033">
          <cell r="B1033" t="str">
            <v>Olomouc</v>
          </cell>
        </row>
        <row r="1034">
          <cell r="B1034" t="str">
            <v>Prostějov</v>
          </cell>
        </row>
        <row r="1035">
          <cell r="B1035" t="str">
            <v>Přerov</v>
          </cell>
        </row>
        <row r="1036">
          <cell r="B1036" t="str">
            <v>Šumperk</v>
          </cell>
        </row>
        <row r="1037">
          <cell r="B1037" t="str">
            <v>Zlínský kraj</v>
          </cell>
        </row>
        <row r="1038">
          <cell r="B1038" t="str">
            <v>Kroměříž</v>
          </cell>
        </row>
        <row r="1039">
          <cell r="B1039" t="str">
            <v>Uherské Hradiště</v>
          </cell>
        </row>
        <row r="1040">
          <cell r="B1040" t="str">
            <v>Vsetín</v>
          </cell>
        </row>
        <row r="1041">
          <cell r="B1041" t="str">
            <v>Zlín</v>
          </cell>
        </row>
        <row r="1042">
          <cell r="B1042" t="str">
            <v>Moravskoslezský kraj</v>
          </cell>
        </row>
        <row r="1043">
          <cell r="B1043" t="str">
            <v>Bruntál</v>
          </cell>
        </row>
        <row r="1044">
          <cell r="B1044" t="str">
            <v>Frýdek-Místek</v>
          </cell>
        </row>
        <row r="1045">
          <cell r="B1045" t="str">
            <v>Karviná</v>
          </cell>
        </row>
        <row r="1046">
          <cell r="B1046" t="str">
            <v>Nový Jičín</v>
          </cell>
        </row>
        <row r="1047">
          <cell r="B1047" t="str">
            <v>Opava</v>
          </cell>
        </row>
        <row r="1048">
          <cell r="B1048" t="str">
            <v>Ostrava-město</v>
          </cell>
        </row>
        <row r="1049">
          <cell r="B1049" t="str">
            <v>Praha, Hlavní město</v>
          </cell>
        </row>
        <row r="1050">
          <cell r="B1050" t="str">
            <v>Brandenburg</v>
          </cell>
        </row>
        <row r="1051">
          <cell r="B1051" t="str">
            <v>Berlin</v>
          </cell>
        </row>
        <row r="1052">
          <cell r="B1052" t="str">
            <v>Baden-Württemberg</v>
          </cell>
        </row>
        <row r="1053">
          <cell r="B1053" t="str">
            <v>Bayern</v>
          </cell>
        </row>
        <row r="1054">
          <cell r="B1054" t="str">
            <v>Bremen</v>
          </cell>
        </row>
        <row r="1055">
          <cell r="B1055" t="str">
            <v>Hessen</v>
          </cell>
        </row>
        <row r="1056">
          <cell r="B1056" t="str">
            <v>Hamburg</v>
          </cell>
        </row>
        <row r="1057">
          <cell r="B1057" t="str">
            <v>Mecklenburg-Vorpommern</v>
          </cell>
        </row>
        <row r="1058">
          <cell r="B1058" t="str">
            <v>Niedersachsen</v>
          </cell>
        </row>
        <row r="1059">
          <cell r="B1059" t="str">
            <v>Nordrhein-Westfalen</v>
          </cell>
        </row>
        <row r="1060">
          <cell r="B1060" t="str">
            <v>Rheinland-Pfalz</v>
          </cell>
        </row>
        <row r="1061">
          <cell r="B1061" t="str">
            <v>Schleswig-Holstein</v>
          </cell>
        </row>
        <row r="1062">
          <cell r="B1062" t="str">
            <v>Saarland</v>
          </cell>
        </row>
        <row r="1063">
          <cell r="B1063" t="str">
            <v>Sachsen</v>
          </cell>
        </row>
        <row r="1064">
          <cell r="B1064" t="str">
            <v>Sachsen-Anhalt</v>
          </cell>
        </row>
        <row r="1065">
          <cell r="B1065" t="str">
            <v>Thüringen</v>
          </cell>
        </row>
        <row r="1066">
          <cell r="B1066" t="str">
            <v>‘Artā</v>
          </cell>
        </row>
        <row r="1067">
          <cell r="B1067" t="str">
            <v>Arta</v>
          </cell>
        </row>
        <row r="1068">
          <cell r="B1068" t="str">
            <v>‘Alī Şabīḩ</v>
          </cell>
        </row>
        <row r="1069">
          <cell r="B1069" t="str">
            <v>Ali Sabieh</v>
          </cell>
        </row>
        <row r="1070">
          <cell r="B1070" t="str">
            <v>Dikhīl</v>
          </cell>
        </row>
        <row r="1071">
          <cell r="B1071" t="str">
            <v>Dikhil</v>
          </cell>
        </row>
        <row r="1072">
          <cell r="B1072" t="str">
            <v>Awbūk</v>
          </cell>
        </row>
        <row r="1073">
          <cell r="B1073" t="str">
            <v>Obock</v>
          </cell>
        </row>
        <row r="1074">
          <cell r="B1074" t="str">
            <v>Tājūrah</v>
          </cell>
        </row>
        <row r="1075">
          <cell r="B1075" t="str">
            <v>Tadjourah</v>
          </cell>
        </row>
        <row r="1076">
          <cell r="B1076" t="str">
            <v>Jībūtī</v>
          </cell>
        </row>
        <row r="1077">
          <cell r="B1077" t="str">
            <v>Djibouti</v>
          </cell>
        </row>
        <row r="1078">
          <cell r="B1078" t="str">
            <v>Nordjylland</v>
          </cell>
        </row>
        <row r="1079">
          <cell r="B1079" t="str">
            <v>Midtjylland</v>
          </cell>
        </row>
        <row r="1080">
          <cell r="B1080" t="str">
            <v>Syddanmark</v>
          </cell>
        </row>
        <row r="1081">
          <cell r="B1081" t="str">
            <v>Hovedstaden</v>
          </cell>
        </row>
        <row r="1082">
          <cell r="B1082" t="str">
            <v>Sjælland</v>
          </cell>
        </row>
        <row r="1083">
          <cell r="B1083" t="str">
            <v>Saint Andrew</v>
          </cell>
        </row>
        <row r="1084">
          <cell r="B1084" t="str">
            <v>Saint David</v>
          </cell>
        </row>
        <row r="1085">
          <cell r="B1085" t="str">
            <v>Saint George</v>
          </cell>
        </row>
        <row r="1086">
          <cell r="B1086" t="str">
            <v>Saint John</v>
          </cell>
        </row>
        <row r="1087">
          <cell r="B1087" t="str">
            <v>Saint Joseph</v>
          </cell>
        </row>
        <row r="1088">
          <cell r="B1088" t="str">
            <v>Saint Luke</v>
          </cell>
        </row>
        <row r="1089">
          <cell r="B1089" t="str">
            <v>Saint Mark</v>
          </cell>
        </row>
        <row r="1090">
          <cell r="B1090" t="str">
            <v>Saint Patrick</v>
          </cell>
        </row>
        <row r="1091">
          <cell r="B1091" t="str">
            <v>Saint Paul</v>
          </cell>
        </row>
        <row r="1092">
          <cell r="B1092" t="str">
            <v>Saint Peter</v>
          </cell>
        </row>
        <row r="1093">
          <cell r="B1093" t="str">
            <v>Cibao Nordeste</v>
          </cell>
        </row>
        <row r="1094">
          <cell r="B1094" t="str">
            <v>Duarte</v>
          </cell>
        </row>
        <row r="1095">
          <cell r="B1095" t="str">
            <v>María Trinidad Sánchez</v>
          </cell>
        </row>
        <row r="1096">
          <cell r="B1096" t="str">
            <v>Hermanas Mirabal</v>
          </cell>
        </row>
        <row r="1097">
          <cell r="B1097" t="str">
            <v>Samaná</v>
          </cell>
        </row>
        <row r="1098">
          <cell r="B1098" t="str">
            <v>Cibao Noroeste</v>
          </cell>
        </row>
        <row r="1099">
          <cell r="B1099" t="str">
            <v>Dajabón</v>
          </cell>
        </row>
        <row r="1100">
          <cell r="B1100" t="str">
            <v>Monte Cristi</v>
          </cell>
        </row>
        <row r="1101">
          <cell r="B1101" t="str">
            <v>Santiago Rodríguez</v>
          </cell>
        </row>
        <row r="1102">
          <cell r="B1102" t="str">
            <v>Valverde</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La Vega</v>
          </cell>
        </row>
        <row r="1109">
          <cell r="B1109" t="str">
            <v>Sánchez Ramírez</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Barahona</v>
          </cell>
        </row>
        <row r="1117">
          <cell r="B1117" t="str">
            <v>Independencia</v>
          </cell>
        </row>
        <row r="1118">
          <cell r="B1118" t="str">
            <v>Pedernales</v>
          </cell>
        </row>
        <row r="1119">
          <cell r="B1119" t="str">
            <v>Higuamo</v>
          </cell>
        </row>
        <row r="1120">
          <cell r="B1120" t="str">
            <v>San Pedro de Macorís</v>
          </cell>
        </row>
        <row r="1121">
          <cell r="B1121" t="str">
            <v>Monte Plata</v>
          </cell>
        </row>
        <row r="1122">
          <cell r="B1122" t="str">
            <v>Hato Mayor</v>
          </cell>
        </row>
        <row r="1123">
          <cell r="B1123" t="str">
            <v>Ozama</v>
          </cell>
        </row>
        <row r="1124">
          <cell r="B1124" t="str">
            <v>Santo Domingo</v>
          </cell>
        </row>
        <row r="1125">
          <cell r="B1125" t="str">
            <v>Distrito Nacional (Santo Domingo)</v>
          </cell>
        </row>
        <row r="1126">
          <cell r="B1126" t="str">
            <v>Valdesia</v>
          </cell>
        </row>
        <row r="1127">
          <cell r="B1127" t="str">
            <v>Azua</v>
          </cell>
        </row>
        <row r="1128">
          <cell r="B1128" t="str">
            <v>Peravia</v>
          </cell>
        </row>
        <row r="1129">
          <cell r="B1129" t="str">
            <v>San Cristóbal</v>
          </cell>
        </row>
        <row r="1130">
          <cell r="B1130" t="str">
            <v>San José de Ocoa</v>
          </cell>
        </row>
        <row r="1131">
          <cell r="B1131" t="str">
            <v>Yuma</v>
          </cell>
        </row>
        <row r="1132">
          <cell r="B1132" t="str">
            <v>El Seibo</v>
          </cell>
        </row>
        <row r="1133">
          <cell r="B1133" t="str">
            <v>La Altagracia</v>
          </cell>
        </row>
        <row r="1134">
          <cell r="B1134" t="str">
            <v>La Romana</v>
          </cell>
        </row>
        <row r="1135">
          <cell r="B1135" t="str">
            <v>Adrar</v>
          </cell>
        </row>
        <row r="1136">
          <cell r="B1136" t="str">
            <v>Chlef</v>
          </cell>
        </row>
        <row r="1137">
          <cell r="B1137" t="str">
            <v>Laghouat</v>
          </cell>
        </row>
        <row r="1138">
          <cell r="B1138" t="str">
            <v>Oum el Bouaghi</v>
          </cell>
        </row>
        <row r="1139">
          <cell r="B1139" t="str">
            <v>Batna</v>
          </cell>
        </row>
        <row r="1140">
          <cell r="B1140" t="str">
            <v>Béjaïa</v>
          </cell>
        </row>
        <row r="1141">
          <cell r="B1141" t="str">
            <v>Biskra</v>
          </cell>
        </row>
        <row r="1142">
          <cell r="B1142" t="str">
            <v>Béchar</v>
          </cell>
        </row>
        <row r="1143">
          <cell r="B1143" t="str">
            <v>Blida</v>
          </cell>
        </row>
        <row r="1144">
          <cell r="B1144" t="str">
            <v>Bouira</v>
          </cell>
        </row>
        <row r="1145">
          <cell r="B1145" t="str">
            <v>Tamanrasset</v>
          </cell>
        </row>
        <row r="1146">
          <cell r="B1146" t="str">
            <v>Tébessa</v>
          </cell>
        </row>
        <row r="1147">
          <cell r="B1147" t="str">
            <v>Tlemcen</v>
          </cell>
        </row>
        <row r="1148">
          <cell r="B1148" t="str">
            <v>Tiaret</v>
          </cell>
        </row>
        <row r="1149">
          <cell r="B1149" t="str">
            <v>Tizi Ouzou</v>
          </cell>
        </row>
        <row r="1150">
          <cell r="B1150" t="str">
            <v>Alger</v>
          </cell>
        </row>
        <row r="1151">
          <cell r="B1151" t="str">
            <v>Djelfa</v>
          </cell>
        </row>
        <row r="1152">
          <cell r="B1152" t="str">
            <v>Jijel</v>
          </cell>
        </row>
        <row r="1153">
          <cell r="B1153" t="str">
            <v>Sétif</v>
          </cell>
        </row>
        <row r="1154">
          <cell r="B1154" t="str">
            <v>Saïda</v>
          </cell>
        </row>
        <row r="1155">
          <cell r="B1155" t="str">
            <v>Skikda</v>
          </cell>
        </row>
        <row r="1156">
          <cell r="B1156" t="str">
            <v>Sidi Bel Abbès</v>
          </cell>
        </row>
        <row r="1157">
          <cell r="B1157" t="str">
            <v>Annaba</v>
          </cell>
        </row>
        <row r="1158">
          <cell r="B1158" t="str">
            <v>Guelma</v>
          </cell>
        </row>
        <row r="1159">
          <cell r="B1159" t="str">
            <v>Constantine</v>
          </cell>
        </row>
        <row r="1160">
          <cell r="B1160" t="str">
            <v>Médéa</v>
          </cell>
        </row>
        <row r="1161">
          <cell r="B1161" t="str">
            <v>Mostaganem</v>
          </cell>
        </row>
        <row r="1162">
          <cell r="B1162" t="str">
            <v>M'sila</v>
          </cell>
        </row>
        <row r="1163">
          <cell r="B1163" t="str">
            <v>Mascara</v>
          </cell>
        </row>
        <row r="1164">
          <cell r="B1164" t="str">
            <v>Ouargla</v>
          </cell>
        </row>
        <row r="1165">
          <cell r="B1165" t="str">
            <v>Oran</v>
          </cell>
        </row>
        <row r="1166">
          <cell r="B1166" t="str">
            <v>El Bayadh</v>
          </cell>
        </row>
        <row r="1167">
          <cell r="B1167" t="str">
            <v>Illizi</v>
          </cell>
        </row>
        <row r="1168">
          <cell r="B1168" t="str">
            <v>Bordj Bou Arréridj</v>
          </cell>
        </row>
        <row r="1169">
          <cell r="B1169" t="str">
            <v>Boumerdès</v>
          </cell>
        </row>
        <row r="1170">
          <cell r="B1170" t="str">
            <v>El Tarf</v>
          </cell>
        </row>
        <row r="1171">
          <cell r="B1171" t="str">
            <v>Tindouf</v>
          </cell>
        </row>
        <row r="1172">
          <cell r="B1172" t="str">
            <v>Tissemsilt</v>
          </cell>
        </row>
        <row r="1173">
          <cell r="B1173" t="str">
            <v>El Oued</v>
          </cell>
        </row>
        <row r="1174">
          <cell r="B1174" t="str">
            <v>Khenchela</v>
          </cell>
        </row>
        <row r="1175">
          <cell r="B1175" t="str">
            <v>Souk Ahras</v>
          </cell>
        </row>
        <row r="1176">
          <cell r="B1176" t="str">
            <v>Tipaza</v>
          </cell>
        </row>
        <row r="1177">
          <cell r="B1177" t="str">
            <v>Mila</v>
          </cell>
        </row>
        <row r="1178">
          <cell r="B1178" t="str">
            <v>Aïn Defla</v>
          </cell>
        </row>
        <row r="1179">
          <cell r="B1179" t="str">
            <v>Naama</v>
          </cell>
        </row>
        <row r="1180">
          <cell r="B1180" t="str">
            <v>Aïn Témouchent</v>
          </cell>
        </row>
        <row r="1181">
          <cell r="B1181" t="str">
            <v>Ghardaïa</v>
          </cell>
        </row>
        <row r="1182">
          <cell r="B1182" t="str">
            <v>Relizane</v>
          </cell>
        </row>
        <row r="1183">
          <cell r="B1183" t="str">
            <v>Azuay</v>
          </cell>
        </row>
        <row r="1184">
          <cell r="B1184" t="str">
            <v>Bolívar</v>
          </cell>
        </row>
        <row r="1185">
          <cell r="B1185" t="str">
            <v>Carchi</v>
          </cell>
        </row>
        <row r="1186">
          <cell r="B1186" t="str">
            <v>Orellana</v>
          </cell>
        </row>
        <row r="1187">
          <cell r="B1187" t="str">
            <v>Esmeraldas</v>
          </cell>
        </row>
        <row r="1188">
          <cell r="B1188" t="str">
            <v>Cañar</v>
          </cell>
        </row>
        <row r="1189">
          <cell r="B1189" t="str">
            <v>Guayas</v>
          </cell>
        </row>
        <row r="1190">
          <cell r="B1190" t="str">
            <v>Chimborazo</v>
          </cell>
        </row>
        <row r="1191">
          <cell r="B1191" t="str">
            <v>Imbabura</v>
          </cell>
        </row>
        <row r="1192">
          <cell r="B1192" t="str">
            <v>Loja</v>
          </cell>
        </row>
        <row r="1193">
          <cell r="B1193" t="str">
            <v>Manabí</v>
          </cell>
        </row>
        <row r="1194">
          <cell r="B1194" t="str">
            <v>Napo</v>
          </cell>
        </row>
        <row r="1195">
          <cell r="B1195" t="str">
            <v>El Oro</v>
          </cell>
        </row>
        <row r="1196">
          <cell r="B1196" t="str">
            <v>Pichincha</v>
          </cell>
        </row>
        <row r="1197">
          <cell r="B1197" t="str">
            <v>Los Ríos</v>
          </cell>
        </row>
        <row r="1198">
          <cell r="B1198" t="str">
            <v>Morona Santiago</v>
          </cell>
        </row>
        <row r="1199">
          <cell r="B1199" t="str">
            <v>Santo Domingo de los Tsáchilas</v>
          </cell>
        </row>
        <row r="1200">
          <cell r="B1200" t="str">
            <v>Santa Elena</v>
          </cell>
        </row>
        <row r="1201">
          <cell r="B1201" t="str">
            <v>Tungurahua</v>
          </cell>
        </row>
        <row r="1202">
          <cell r="B1202" t="str">
            <v>Sucumbíos</v>
          </cell>
        </row>
        <row r="1203">
          <cell r="B1203" t="str">
            <v>Galápagos</v>
          </cell>
        </row>
        <row r="1204">
          <cell r="B1204" t="str">
            <v>Cotopaxi</v>
          </cell>
        </row>
        <row r="1205">
          <cell r="B1205" t="str">
            <v>Pastaza</v>
          </cell>
        </row>
        <row r="1206">
          <cell r="B1206" t="str">
            <v>Zamora Chinchipe</v>
          </cell>
        </row>
        <row r="1207">
          <cell r="B1207" t="str">
            <v>Harjumaa</v>
          </cell>
        </row>
        <row r="1208">
          <cell r="B1208" t="str">
            <v>Keila</v>
          </cell>
        </row>
        <row r="1209">
          <cell r="B1209" t="str">
            <v>Loksa</v>
          </cell>
        </row>
        <row r="1210">
          <cell r="B1210" t="str">
            <v>Maardu</v>
          </cell>
        </row>
        <row r="1211">
          <cell r="B1211" t="str">
            <v>Tallinn</v>
          </cell>
        </row>
        <row r="1212">
          <cell r="B1212" t="str">
            <v>Anija</v>
          </cell>
        </row>
        <row r="1213">
          <cell r="B1213" t="str">
            <v>Harku</v>
          </cell>
        </row>
        <row r="1214">
          <cell r="B1214" t="str">
            <v>Jõelähtme</v>
          </cell>
        </row>
        <row r="1215">
          <cell r="B1215" t="str">
            <v>Kiili</v>
          </cell>
        </row>
        <row r="1216">
          <cell r="B1216" t="str">
            <v>Kose</v>
          </cell>
        </row>
        <row r="1217">
          <cell r="B1217" t="str">
            <v>Kuusalu</v>
          </cell>
        </row>
        <row r="1218">
          <cell r="B1218" t="str">
            <v>Lääne-Harju</v>
          </cell>
        </row>
        <row r="1219">
          <cell r="B1219" t="str">
            <v>Raasiku</v>
          </cell>
        </row>
        <row r="1220">
          <cell r="B1220" t="str">
            <v>Rae</v>
          </cell>
        </row>
        <row r="1221">
          <cell r="B1221" t="str">
            <v>Saku</v>
          </cell>
        </row>
        <row r="1222">
          <cell r="B1222" t="str">
            <v>Saue</v>
          </cell>
        </row>
        <row r="1223">
          <cell r="B1223" t="str">
            <v>Viimsi</v>
          </cell>
        </row>
        <row r="1224">
          <cell r="B1224" t="str">
            <v>Hiiumaa</v>
          </cell>
        </row>
        <row r="1225">
          <cell r="B1225" t="str">
            <v>Hiiumaa</v>
          </cell>
        </row>
        <row r="1226">
          <cell r="B1226" t="str">
            <v>Ida-Virumaa</v>
          </cell>
        </row>
        <row r="1227">
          <cell r="B1227" t="str">
            <v>Kohtla-Järve</v>
          </cell>
        </row>
        <row r="1228">
          <cell r="B1228" t="str">
            <v>Narva</v>
          </cell>
        </row>
        <row r="1229">
          <cell r="B1229" t="str">
            <v>Narva-Jõesuu</v>
          </cell>
        </row>
        <row r="1230">
          <cell r="B1230" t="str">
            <v>Sillamäe</v>
          </cell>
        </row>
        <row r="1231">
          <cell r="B1231" t="str">
            <v>Alutaguse</v>
          </cell>
        </row>
        <row r="1232">
          <cell r="B1232" t="str">
            <v>Jõhvi</v>
          </cell>
        </row>
        <row r="1233">
          <cell r="B1233" t="str">
            <v>Lüganuse</v>
          </cell>
        </row>
        <row r="1234">
          <cell r="B1234" t="str">
            <v>Toila</v>
          </cell>
        </row>
        <row r="1235">
          <cell r="B1235" t="str">
            <v>Jõgevamaa</v>
          </cell>
        </row>
        <row r="1236">
          <cell r="B1236" t="str">
            <v>Jõgeva</v>
          </cell>
        </row>
        <row r="1237">
          <cell r="B1237" t="str">
            <v>Mustvee</v>
          </cell>
        </row>
        <row r="1238">
          <cell r="B1238" t="str">
            <v>Põltsamaa</v>
          </cell>
        </row>
        <row r="1239">
          <cell r="B1239" t="str">
            <v>Järvamaa</v>
          </cell>
        </row>
        <row r="1240">
          <cell r="B1240" t="str">
            <v>Paide</v>
          </cell>
        </row>
        <row r="1241">
          <cell r="B1241" t="str">
            <v>Järva</v>
          </cell>
        </row>
        <row r="1242">
          <cell r="B1242" t="str">
            <v>Türi</v>
          </cell>
        </row>
        <row r="1243">
          <cell r="B1243" t="str">
            <v>Läänemaa</v>
          </cell>
        </row>
        <row r="1244">
          <cell r="B1244" t="str">
            <v>Haapsalu</v>
          </cell>
        </row>
        <row r="1245">
          <cell r="B1245" t="str">
            <v>Lääne-Nigula</v>
          </cell>
        </row>
        <row r="1246">
          <cell r="B1246" t="str">
            <v>Vormsi</v>
          </cell>
        </row>
        <row r="1247">
          <cell r="B1247" t="str">
            <v>Lääne-Virumaa</v>
          </cell>
        </row>
        <row r="1248">
          <cell r="B1248" t="str">
            <v>Rakvere</v>
          </cell>
        </row>
        <row r="1249">
          <cell r="B1249" t="str">
            <v>Haljala</v>
          </cell>
        </row>
        <row r="1250">
          <cell r="B1250" t="str">
            <v>Kadrina</v>
          </cell>
        </row>
        <row r="1251">
          <cell r="B1251" t="str">
            <v>Rakvere</v>
          </cell>
        </row>
        <row r="1252">
          <cell r="B1252" t="str">
            <v>Tapa</v>
          </cell>
        </row>
        <row r="1253">
          <cell r="B1253" t="str">
            <v>Vinni</v>
          </cell>
        </row>
        <row r="1254">
          <cell r="B1254" t="str">
            <v>Viru-Nigula</v>
          </cell>
        </row>
        <row r="1255">
          <cell r="B1255" t="str">
            <v>Väike-Maarja</v>
          </cell>
        </row>
        <row r="1256">
          <cell r="B1256" t="str">
            <v>Põlvamaa</v>
          </cell>
        </row>
        <row r="1257">
          <cell r="B1257" t="str">
            <v>Kanepi</v>
          </cell>
        </row>
        <row r="1258">
          <cell r="B1258" t="str">
            <v>Põlva</v>
          </cell>
        </row>
        <row r="1259">
          <cell r="B1259" t="str">
            <v>Räpina</v>
          </cell>
        </row>
        <row r="1260">
          <cell r="B1260" t="str">
            <v>Pärnumaa</v>
          </cell>
        </row>
        <row r="1261">
          <cell r="B1261" t="str">
            <v>Pärnu</v>
          </cell>
        </row>
        <row r="1262">
          <cell r="B1262" t="str">
            <v>Häädemeeste</v>
          </cell>
        </row>
        <row r="1263">
          <cell r="B1263" t="str">
            <v>Kihnu</v>
          </cell>
        </row>
        <row r="1264">
          <cell r="B1264" t="str">
            <v>Lääneranna</v>
          </cell>
        </row>
        <row r="1265">
          <cell r="B1265" t="str">
            <v>Põhja-Pärnumaa</v>
          </cell>
        </row>
        <row r="1266">
          <cell r="B1266" t="str">
            <v>Saarde</v>
          </cell>
        </row>
        <row r="1267">
          <cell r="B1267" t="str">
            <v>Tori</v>
          </cell>
        </row>
        <row r="1268">
          <cell r="B1268" t="str">
            <v>Raplamaa</v>
          </cell>
        </row>
        <row r="1269">
          <cell r="B1269" t="str">
            <v>Kehtna</v>
          </cell>
        </row>
        <row r="1270">
          <cell r="B1270" t="str">
            <v>Kohila</v>
          </cell>
        </row>
        <row r="1271">
          <cell r="B1271" t="str">
            <v>Märjamaa</v>
          </cell>
        </row>
        <row r="1272">
          <cell r="B1272" t="str">
            <v>Rapla</v>
          </cell>
        </row>
        <row r="1273">
          <cell r="B1273" t="str">
            <v>Saaremaa</v>
          </cell>
        </row>
        <row r="1274">
          <cell r="B1274" t="str">
            <v>Muhu</v>
          </cell>
        </row>
        <row r="1275">
          <cell r="B1275" t="str">
            <v>Ruhnu</v>
          </cell>
        </row>
        <row r="1276">
          <cell r="B1276" t="str">
            <v>Saaremaa</v>
          </cell>
        </row>
        <row r="1277">
          <cell r="B1277" t="str">
            <v>Tartumaa</v>
          </cell>
        </row>
        <row r="1278">
          <cell r="B1278" t="str">
            <v>Tartu</v>
          </cell>
        </row>
        <row r="1279">
          <cell r="B1279" t="str">
            <v>Elva</v>
          </cell>
        </row>
        <row r="1280">
          <cell r="B1280" t="str">
            <v>Kambja</v>
          </cell>
        </row>
        <row r="1281">
          <cell r="B1281" t="str">
            <v>Kastre</v>
          </cell>
        </row>
        <row r="1282">
          <cell r="B1282" t="str">
            <v>Luunja</v>
          </cell>
        </row>
        <row r="1283">
          <cell r="B1283" t="str">
            <v>Nõo</v>
          </cell>
        </row>
        <row r="1284">
          <cell r="B1284" t="str">
            <v>Peipsiääre</v>
          </cell>
        </row>
        <row r="1285">
          <cell r="B1285" t="str">
            <v>Tartu</v>
          </cell>
        </row>
        <row r="1286">
          <cell r="B1286" t="str">
            <v>Valgamaa</v>
          </cell>
        </row>
        <row r="1287">
          <cell r="B1287" t="str">
            <v>Otepää</v>
          </cell>
        </row>
        <row r="1288">
          <cell r="B1288" t="str">
            <v>Tõrva</v>
          </cell>
        </row>
        <row r="1289">
          <cell r="B1289" t="str">
            <v>Valga</v>
          </cell>
        </row>
        <row r="1290">
          <cell r="B1290" t="str">
            <v>Viljandimaa</v>
          </cell>
        </row>
        <row r="1291">
          <cell r="B1291" t="str">
            <v>Viljandi</v>
          </cell>
        </row>
        <row r="1292">
          <cell r="B1292" t="str">
            <v>Mulgi</v>
          </cell>
        </row>
        <row r="1293">
          <cell r="B1293" t="str">
            <v>Põhja-Sakala</v>
          </cell>
        </row>
        <row r="1294">
          <cell r="B1294" t="str">
            <v>Viljandi</v>
          </cell>
        </row>
        <row r="1295">
          <cell r="B1295" t="str">
            <v>Võrumaa</v>
          </cell>
        </row>
        <row r="1296">
          <cell r="B1296" t="str">
            <v>Võru</v>
          </cell>
        </row>
        <row r="1297">
          <cell r="B1297" t="str">
            <v>Antsla</v>
          </cell>
        </row>
        <row r="1298">
          <cell r="B1298" t="str">
            <v>Rõuge</v>
          </cell>
        </row>
        <row r="1299">
          <cell r="B1299" t="str">
            <v>Setomaa</v>
          </cell>
        </row>
        <row r="1300">
          <cell r="B1300" t="str">
            <v>Võru</v>
          </cell>
        </row>
        <row r="1301">
          <cell r="B1301" t="str">
            <v>Al Iskandarīyah</v>
          </cell>
        </row>
        <row r="1302">
          <cell r="B1302" t="str">
            <v>Aswān</v>
          </cell>
        </row>
        <row r="1303">
          <cell r="B1303" t="str">
            <v>Asyūţ</v>
          </cell>
        </row>
        <row r="1304">
          <cell r="B1304" t="str">
            <v>Al Baḩr al Aḩmar</v>
          </cell>
        </row>
        <row r="1305">
          <cell r="B1305" t="str">
            <v>Al Buḩayrah</v>
          </cell>
        </row>
        <row r="1306">
          <cell r="B1306" t="str">
            <v>Banī Suwayf</v>
          </cell>
        </row>
        <row r="1307">
          <cell r="B1307" t="str">
            <v>Al Qāhirah</v>
          </cell>
        </row>
        <row r="1308">
          <cell r="B1308" t="str">
            <v>Ad Daqahlīyah</v>
          </cell>
        </row>
        <row r="1309">
          <cell r="B1309" t="str">
            <v>Dumyāţ</v>
          </cell>
        </row>
        <row r="1310">
          <cell r="B1310" t="str">
            <v>Al Fayyūm</v>
          </cell>
        </row>
        <row r="1311">
          <cell r="B1311" t="str">
            <v>Al Gharbīyah</v>
          </cell>
        </row>
        <row r="1312">
          <cell r="B1312" t="str">
            <v>Al Jīzah</v>
          </cell>
        </row>
        <row r="1313">
          <cell r="B1313" t="str">
            <v>Al Ismā'īlīyah</v>
          </cell>
        </row>
        <row r="1314">
          <cell r="B1314" t="str">
            <v>Janūb Sīnā'</v>
          </cell>
        </row>
        <row r="1315">
          <cell r="B1315" t="str">
            <v>Al Qalyūbīyah</v>
          </cell>
        </row>
        <row r="1316">
          <cell r="B1316" t="str">
            <v>Kafr ash Shaykh</v>
          </cell>
        </row>
        <row r="1317">
          <cell r="B1317" t="str">
            <v>Qinā</v>
          </cell>
        </row>
        <row r="1318">
          <cell r="B1318" t="str">
            <v>Al Uqşur</v>
          </cell>
        </row>
        <row r="1319">
          <cell r="B1319" t="str">
            <v>Al Minyā</v>
          </cell>
        </row>
        <row r="1320">
          <cell r="B1320" t="str">
            <v>Al Minūfīyah</v>
          </cell>
        </row>
        <row r="1321">
          <cell r="B1321" t="str">
            <v>Maţrūḩ</v>
          </cell>
        </row>
        <row r="1322">
          <cell r="B1322" t="str">
            <v>Būr Sa‘īd</v>
          </cell>
        </row>
        <row r="1323">
          <cell r="B1323" t="str">
            <v>Sūhāj</v>
          </cell>
        </row>
        <row r="1324">
          <cell r="B1324" t="str">
            <v>Ash Sharqīyah</v>
          </cell>
        </row>
        <row r="1325">
          <cell r="B1325" t="str">
            <v>Shamāl Sīnā'</v>
          </cell>
        </row>
        <row r="1326">
          <cell r="B1326" t="str">
            <v>As Suways</v>
          </cell>
        </row>
        <row r="1327">
          <cell r="B1327" t="str">
            <v>Al Wādī al Jadīd</v>
          </cell>
        </row>
        <row r="1328">
          <cell r="B1328" t="str">
            <v>Ansabā</v>
          </cell>
        </row>
        <row r="1329">
          <cell r="B1329" t="str">
            <v>‘Anseba</v>
          </cell>
        </row>
        <row r="1330">
          <cell r="B1330" t="str">
            <v>Janūbī al Baḩrī al Aḩmar</v>
          </cell>
        </row>
        <row r="1331">
          <cell r="B1331" t="str">
            <v>Debubawi K’eyyĭḥ Baḥri</v>
          </cell>
        </row>
        <row r="1332">
          <cell r="B1332" t="str">
            <v>Al Janūbī</v>
          </cell>
        </row>
        <row r="1333">
          <cell r="B1333" t="str">
            <v>Debub</v>
          </cell>
        </row>
        <row r="1334">
          <cell r="B1334" t="str">
            <v>Qāsh-Barkah</v>
          </cell>
        </row>
        <row r="1335">
          <cell r="B1335" t="str">
            <v>Gash-Barka</v>
          </cell>
        </row>
        <row r="1336">
          <cell r="B1336" t="str">
            <v>Al Awsaţ</v>
          </cell>
        </row>
        <row r="1337">
          <cell r="B1337" t="str">
            <v>Ma’ĭkel</v>
          </cell>
        </row>
        <row r="1338">
          <cell r="B1338" t="str">
            <v>Shimālī al Baḩrī al Aḩmar</v>
          </cell>
        </row>
        <row r="1339">
          <cell r="B1339" t="str">
            <v>Semienawi K’eyyĭḥ Baḥri</v>
          </cell>
        </row>
        <row r="1340">
          <cell r="B1340" t="str">
            <v>Andalucía</v>
          </cell>
        </row>
        <row r="1341">
          <cell r="B1341" t="str">
            <v>Almería</v>
          </cell>
        </row>
        <row r="1342">
          <cell r="B1342" t="str">
            <v>Cádiz</v>
          </cell>
        </row>
        <row r="1343">
          <cell r="B1343" t="str">
            <v>Córdoba</v>
          </cell>
        </row>
        <row r="1344">
          <cell r="B1344" t="str">
            <v>Granada</v>
          </cell>
        </row>
        <row r="1345">
          <cell r="B1345" t="str">
            <v>Huelva</v>
          </cell>
        </row>
        <row r="1346">
          <cell r="B1346" t="str">
            <v>Jaén</v>
          </cell>
        </row>
        <row r="1347">
          <cell r="B1347" t="str">
            <v>Málaga</v>
          </cell>
        </row>
        <row r="1348">
          <cell r="B1348" t="str">
            <v>Sevilla</v>
          </cell>
        </row>
        <row r="1349">
          <cell r="B1349" t="str">
            <v>Aragón</v>
          </cell>
        </row>
        <row r="1350">
          <cell r="B1350" t="str">
            <v>Huesca</v>
          </cell>
        </row>
        <row r="1351">
          <cell r="B1351" t="str">
            <v>Teruel</v>
          </cell>
        </row>
        <row r="1352">
          <cell r="B1352" t="str">
            <v>Zaragoza</v>
          </cell>
        </row>
        <row r="1353">
          <cell r="B1353" t="str">
            <v>Asturias, Principado de</v>
          </cell>
        </row>
        <row r="1354">
          <cell r="B1354" t="str">
            <v>Asturias</v>
          </cell>
        </row>
        <row r="1355">
          <cell r="B1355" t="str">
            <v>Cantabria</v>
          </cell>
        </row>
        <row r="1356">
          <cell r="B1356" t="str">
            <v>Cantabria</v>
          </cell>
        </row>
        <row r="1357">
          <cell r="B1357" t="str">
            <v>Castilla y León</v>
          </cell>
        </row>
        <row r="1358">
          <cell r="B1358" t="str">
            <v>Ávila</v>
          </cell>
        </row>
        <row r="1359">
          <cell r="B1359" t="str">
            <v>Burgos</v>
          </cell>
        </row>
        <row r="1360">
          <cell r="B1360" t="str">
            <v>León</v>
          </cell>
        </row>
        <row r="1361">
          <cell r="B1361" t="str">
            <v>Palencia</v>
          </cell>
        </row>
        <row r="1362">
          <cell r="B1362" t="str">
            <v>Salamanca</v>
          </cell>
        </row>
        <row r="1363">
          <cell r="B1363" t="str">
            <v>Segovia</v>
          </cell>
        </row>
        <row r="1364">
          <cell r="B1364" t="str">
            <v>Soria</v>
          </cell>
        </row>
        <row r="1365">
          <cell r="B1365" t="str">
            <v>Valladolid</v>
          </cell>
        </row>
        <row r="1366">
          <cell r="B1366" t="str">
            <v>Zamora</v>
          </cell>
        </row>
        <row r="1367">
          <cell r="B1367" t="str">
            <v>Castilla-La Mancha</v>
          </cell>
        </row>
        <row r="1368">
          <cell r="B1368" t="str">
            <v>Albacete</v>
          </cell>
        </row>
        <row r="1369">
          <cell r="B1369" t="str">
            <v>Ciudad Real</v>
          </cell>
        </row>
        <row r="1370">
          <cell r="B1370" t="str">
            <v>Cuenca</v>
          </cell>
        </row>
        <row r="1371">
          <cell r="B1371" t="str">
            <v>Guadalajara</v>
          </cell>
        </row>
        <row r="1372">
          <cell r="B1372" t="str">
            <v>Toledo</v>
          </cell>
        </row>
        <row r="1373">
          <cell r="B1373" t="str">
            <v>Canarias</v>
          </cell>
        </row>
        <row r="1374">
          <cell r="B1374" t="str">
            <v>Las Palmas</v>
          </cell>
        </row>
        <row r="1375">
          <cell r="B1375" t="str">
            <v>Santa Cruz de Tenerife</v>
          </cell>
        </row>
        <row r="1376">
          <cell r="B1376" t="str">
            <v>Catalunya [Cataluña]</v>
          </cell>
        </row>
        <row r="1377">
          <cell r="B1377" t="str">
            <v>Barcelona [Barcelona]</v>
          </cell>
        </row>
        <row r="1378">
          <cell r="B1378" t="str">
            <v>Girona [Gerona]</v>
          </cell>
        </row>
        <row r="1379">
          <cell r="B1379" t="str">
            <v>Lleida [Lérida]</v>
          </cell>
        </row>
        <row r="1380">
          <cell r="B1380" t="str">
            <v>Tarragona [Tarragona]</v>
          </cell>
        </row>
        <row r="1381">
          <cell r="B1381" t="str">
            <v>Extremadura</v>
          </cell>
        </row>
        <row r="1382">
          <cell r="B1382" t="str">
            <v>Badajoz</v>
          </cell>
        </row>
        <row r="1383">
          <cell r="B1383" t="str">
            <v>Cáceres</v>
          </cell>
        </row>
        <row r="1384">
          <cell r="B1384" t="str">
            <v>Galicia [Galicia]</v>
          </cell>
        </row>
        <row r="1385">
          <cell r="B1385" t="str">
            <v>A Coruña [La Coruña]</v>
          </cell>
        </row>
        <row r="1386">
          <cell r="B1386" t="str">
            <v>Lugo [Lugo]</v>
          </cell>
        </row>
        <row r="1387">
          <cell r="B1387" t="str">
            <v>Ourense [Orense]</v>
          </cell>
        </row>
        <row r="1388">
          <cell r="B1388" t="str">
            <v>Pontevedra [Pontevedra]</v>
          </cell>
        </row>
        <row r="1389">
          <cell r="B1389" t="str">
            <v>Illes Balears [Islas Baleares]</v>
          </cell>
        </row>
        <row r="1390">
          <cell r="B1390" t="str">
            <v>Balears [Baleares]</v>
          </cell>
        </row>
        <row r="1391">
          <cell r="B1391" t="str">
            <v>Murcia, Región de</v>
          </cell>
        </row>
        <row r="1392">
          <cell r="B1392" t="str">
            <v>Murcia</v>
          </cell>
        </row>
        <row r="1393">
          <cell r="B1393" t="str">
            <v>Madrid, Comunidad de</v>
          </cell>
        </row>
        <row r="1394">
          <cell r="B1394" t="str">
            <v>Madrid</v>
          </cell>
        </row>
        <row r="1395">
          <cell r="B1395" t="str">
            <v>Nafarroako Foru Komunitatea*</v>
          </cell>
        </row>
        <row r="1396">
          <cell r="B1396" t="str">
            <v>Navarra, Comunidad Foral de</v>
          </cell>
        </row>
        <row r="1397">
          <cell r="B1397" t="str">
            <v>Nafarroa*</v>
          </cell>
        </row>
        <row r="1398">
          <cell r="B1398" t="str">
            <v>Navarra</v>
          </cell>
        </row>
        <row r="1399">
          <cell r="B1399" t="str">
            <v>Euskal Herria</v>
          </cell>
        </row>
        <row r="1400">
          <cell r="B1400" t="str">
            <v>País Vasco</v>
          </cell>
        </row>
        <row r="1401">
          <cell r="B1401" t="str">
            <v>Bizkaia</v>
          </cell>
        </row>
        <row r="1402">
          <cell r="B1402" t="str">
            <v>Gipuzkoa</v>
          </cell>
        </row>
        <row r="1403">
          <cell r="B1403" t="str">
            <v>Araba*</v>
          </cell>
        </row>
        <row r="1404">
          <cell r="B1404" t="str">
            <v>Álava</v>
          </cell>
        </row>
        <row r="1405">
          <cell r="B1405" t="str">
            <v>La Rioja</v>
          </cell>
        </row>
        <row r="1406">
          <cell r="B1406" t="str">
            <v>La Rioja</v>
          </cell>
        </row>
        <row r="1407">
          <cell r="B1407" t="str">
            <v>Valenciana, Comunitat*</v>
          </cell>
        </row>
        <row r="1408">
          <cell r="B1408" t="str">
            <v>Valenciana, Comunidad</v>
          </cell>
        </row>
        <row r="1409">
          <cell r="B1409" t="str">
            <v>Alacant*</v>
          </cell>
        </row>
        <row r="1410">
          <cell r="B1410" t="str">
            <v>Alicante</v>
          </cell>
        </row>
        <row r="1411">
          <cell r="B1411" t="str">
            <v>Castelló*</v>
          </cell>
        </row>
        <row r="1412">
          <cell r="B1412" t="str">
            <v>Castellón</v>
          </cell>
        </row>
        <row r="1413">
          <cell r="B1413" t="str">
            <v>València*</v>
          </cell>
        </row>
        <row r="1414">
          <cell r="B1414" t="str">
            <v>Valencia</v>
          </cell>
        </row>
        <row r="1415">
          <cell r="B1415" t="str">
            <v>Ceuta</v>
          </cell>
        </row>
        <row r="1416">
          <cell r="B1416" t="str">
            <v>Melilla</v>
          </cell>
        </row>
        <row r="1417">
          <cell r="B1417" t="str">
            <v>Āfar</v>
          </cell>
        </row>
        <row r="1418">
          <cell r="B1418" t="str">
            <v>Afar</v>
          </cell>
        </row>
        <row r="1419">
          <cell r="B1419" t="str">
            <v>Āmara</v>
          </cell>
        </row>
        <row r="1420">
          <cell r="B1420" t="str">
            <v>Amara</v>
          </cell>
        </row>
        <row r="1421">
          <cell r="B1421" t="str">
            <v>Bīnshangul Gumuz</v>
          </cell>
        </row>
        <row r="1422">
          <cell r="B1422" t="str">
            <v>Benshangul-Gumaz</v>
          </cell>
        </row>
        <row r="1423">
          <cell r="B1423" t="str">
            <v>Gambēla Hizboch</v>
          </cell>
        </row>
        <row r="1424">
          <cell r="B1424" t="str">
            <v>Gambela Peoples</v>
          </cell>
        </row>
        <row r="1425">
          <cell r="B1425" t="str">
            <v>Hārerī Hizb</v>
          </cell>
        </row>
        <row r="1426">
          <cell r="B1426" t="str">
            <v>Harari People</v>
          </cell>
        </row>
        <row r="1427">
          <cell r="B1427" t="str">
            <v>Oromīya</v>
          </cell>
        </row>
        <row r="1428">
          <cell r="B1428" t="str">
            <v>Oromia</v>
          </cell>
        </row>
        <row r="1429">
          <cell r="B1429" t="str">
            <v>YeDebub Bihēroch Bihēreseboch na Hizboch</v>
          </cell>
        </row>
        <row r="1430">
          <cell r="B1430" t="str">
            <v>Southern Nations, Nationalities and Peoples</v>
          </cell>
        </row>
        <row r="1431">
          <cell r="B1431" t="str">
            <v>Sumalē</v>
          </cell>
        </row>
        <row r="1432">
          <cell r="B1432" t="str">
            <v>Somali</v>
          </cell>
        </row>
        <row r="1433">
          <cell r="B1433" t="str">
            <v>Tigray</v>
          </cell>
        </row>
        <row r="1434">
          <cell r="B1434" t="str">
            <v>Tigrai</v>
          </cell>
        </row>
        <row r="1435">
          <cell r="B1435" t="str">
            <v>Ādīs Ābeba</v>
          </cell>
        </row>
        <row r="1436">
          <cell r="B1436" t="str">
            <v>Addis Ababa</v>
          </cell>
        </row>
        <row r="1437">
          <cell r="B1437" t="str">
            <v>Dirē Dawa</v>
          </cell>
        </row>
        <row r="1438">
          <cell r="B1438" t="str">
            <v>Dire Dawa</v>
          </cell>
        </row>
        <row r="1439">
          <cell r="B1439" t="str">
            <v>Ahvenanmaan maakunta</v>
          </cell>
        </row>
        <row r="1440">
          <cell r="B1440" t="str">
            <v>Landskapet Åland</v>
          </cell>
        </row>
        <row r="1441">
          <cell r="B1441" t="str">
            <v>Etelä-Karjala</v>
          </cell>
        </row>
        <row r="1442">
          <cell r="B1442" t="str">
            <v>Södra Karelen</v>
          </cell>
        </row>
        <row r="1443">
          <cell r="B1443" t="str">
            <v>Etelä-Pohjanmaa</v>
          </cell>
        </row>
        <row r="1444">
          <cell r="B1444" t="str">
            <v>Södra Österbotten</v>
          </cell>
        </row>
        <row r="1445">
          <cell r="B1445" t="str">
            <v>Etelä-Savo</v>
          </cell>
        </row>
        <row r="1446">
          <cell r="B1446" t="str">
            <v>Södra Savolax</v>
          </cell>
        </row>
        <row r="1447">
          <cell r="B1447" t="str">
            <v>Kainuu</v>
          </cell>
        </row>
        <row r="1448">
          <cell r="B1448" t="str">
            <v>Kajanaland</v>
          </cell>
        </row>
        <row r="1449">
          <cell r="B1449" t="str">
            <v>Kanta-Häme</v>
          </cell>
        </row>
        <row r="1450">
          <cell r="B1450" t="str">
            <v>Egentliga Tavastland</v>
          </cell>
        </row>
        <row r="1451">
          <cell r="B1451" t="str">
            <v>Keski-Pohjanmaa</v>
          </cell>
        </row>
        <row r="1452">
          <cell r="B1452" t="str">
            <v>Mellersta Österbotten</v>
          </cell>
        </row>
        <row r="1453">
          <cell r="B1453" t="str">
            <v>Keski-Suomi</v>
          </cell>
        </row>
        <row r="1454">
          <cell r="B1454" t="str">
            <v>Mellersta Finland</v>
          </cell>
        </row>
        <row r="1455">
          <cell r="B1455" t="str">
            <v>Kymenlaakso</v>
          </cell>
        </row>
        <row r="1456">
          <cell r="B1456" t="str">
            <v>Kymmenedalen</v>
          </cell>
        </row>
        <row r="1457">
          <cell r="B1457" t="str">
            <v>Lappi</v>
          </cell>
        </row>
        <row r="1458">
          <cell r="B1458" t="str">
            <v>Lappland</v>
          </cell>
        </row>
        <row r="1459">
          <cell r="B1459" t="str">
            <v>Pirkanmaa</v>
          </cell>
        </row>
        <row r="1460">
          <cell r="B1460" t="str">
            <v>Birkaland</v>
          </cell>
        </row>
        <row r="1461">
          <cell r="B1461" t="str">
            <v>Pohjanmaa</v>
          </cell>
        </row>
        <row r="1462">
          <cell r="B1462" t="str">
            <v>Österbotten</v>
          </cell>
        </row>
        <row r="1463">
          <cell r="B1463" t="str">
            <v>Pohjois-Karjala</v>
          </cell>
        </row>
        <row r="1464">
          <cell r="B1464" t="str">
            <v>Norra Karelen</v>
          </cell>
        </row>
        <row r="1465">
          <cell r="B1465" t="str">
            <v>Pohjois-Pohjanmaa</v>
          </cell>
        </row>
        <row r="1466">
          <cell r="B1466" t="str">
            <v>Norra Österbotten</v>
          </cell>
        </row>
        <row r="1467">
          <cell r="B1467" t="str">
            <v>Pohjois-Savo</v>
          </cell>
        </row>
        <row r="1468">
          <cell r="B1468" t="str">
            <v>Norra Savolax</v>
          </cell>
        </row>
        <row r="1469">
          <cell r="B1469" t="str">
            <v>Päijät-Häme</v>
          </cell>
        </row>
        <row r="1470">
          <cell r="B1470" t="str">
            <v>Päijänne-Tavastland</v>
          </cell>
        </row>
        <row r="1471">
          <cell r="B1471" t="str">
            <v>Satakunta</v>
          </cell>
        </row>
        <row r="1472">
          <cell r="B1472" t="str">
            <v>Satakunda</v>
          </cell>
        </row>
        <row r="1473">
          <cell r="B1473" t="str">
            <v>Uusimaa</v>
          </cell>
        </row>
        <row r="1474">
          <cell r="B1474" t="str">
            <v>Nyland</v>
          </cell>
        </row>
        <row r="1475">
          <cell r="B1475" t="str">
            <v>Varsinais-Suomi</v>
          </cell>
        </row>
        <row r="1476">
          <cell r="B1476" t="str">
            <v>Egentliga Finland</v>
          </cell>
        </row>
        <row r="1477">
          <cell r="B1477" t="str">
            <v>Rotuma</v>
          </cell>
        </row>
        <row r="1478">
          <cell r="B1478" t="str">
            <v>Central</v>
          </cell>
        </row>
        <row r="1479">
          <cell r="B1479" t="str">
            <v>Naitasiri</v>
          </cell>
        </row>
        <row r="1480">
          <cell r="B1480" t="str">
            <v>Namosi</v>
          </cell>
        </row>
        <row r="1481">
          <cell r="B1481" t="str">
            <v>Rewa</v>
          </cell>
        </row>
        <row r="1482">
          <cell r="B1482" t="str">
            <v>Serua</v>
          </cell>
        </row>
        <row r="1483">
          <cell r="B1483" t="str">
            <v>Tailevu</v>
          </cell>
        </row>
        <row r="1484">
          <cell r="B1484" t="str">
            <v>Eastern</v>
          </cell>
        </row>
        <row r="1485">
          <cell r="B1485" t="str">
            <v>Kadavu</v>
          </cell>
        </row>
        <row r="1486">
          <cell r="B1486" t="str">
            <v>Lau</v>
          </cell>
        </row>
        <row r="1487">
          <cell r="B1487" t="str">
            <v>Lomaiviti</v>
          </cell>
        </row>
        <row r="1488">
          <cell r="B1488" t="str">
            <v>Northern</v>
          </cell>
        </row>
        <row r="1489">
          <cell r="B1489" t="str">
            <v>Bua</v>
          </cell>
        </row>
        <row r="1490">
          <cell r="B1490" t="str">
            <v>Cakaudrove</v>
          </cell>
        </row>
        <row r="1491">
          <cell r="B1491" t="str">
            <v>Macuata</v>
          </cell>
        </row>
        <row r="1492">
          <cell r="B1492" t="str">
            <v>Western</v>
          </cell>
        </row>
        <row r="1493">
          <cell r="B1493" t="str">
            <v>Ba</v>
          </cell>
        </row>
        <row r="1494">
          <cell r="B1494" t="str">
            <v>Nadroga and Navosa</v>
          </cell>
        </row>
        <row r="1495">
          <cell r="B1495" t="str">
            <v>Ra</v>
          </cell>
        </row>
        <row r="1496">
          <cell r="B1496" t="str">
            <v>Kosrae</v>
          </cell>
        </row>
        <row r="1497">
          <cell r="B1497" t="str">
            <v>Pohnpei</v>
          </cell>
        </row>
        <row r="1498">
          <cell r="B1498" t="str">
            <v>Chuuk</v>
          </cell>
        </row>
        <row r="1499">
          <cell r="B1499" t="str">
            <v>Yap</v>
          </cell>
        </row>
        <row r="1500">
          <cell r="B1500" t="str">
            <v>Auvergne-Rhône-Alpes</v>
          </cell>
        </row>
        <row r="1501">
          <cell r="B1501" t="str">
            <v>Ain</v>
          </cell>
        </row>
        <row r="1502">
          <cell r="B1502" t="str">
            <v>Allier</v>
          </cell>
        </row>
        <row r="1503">
          <cell r="B1503" t="str">
            <v>Ardèche</v>
          </cell>
        </row>
        <row r="1504">
          <cell r="B1504" t="str">
            <v>Cantal</v>
          </cell>
        </row>
        <row r="1505">
          <cell r="B1505" t="str">
            <v>Drôme</v>
          </cell>
        </row>
        <row r="1506">
          <cell r="B1506" t="str">
            <v>Isère</v>
          </cell>
        </row>
        <row r="1507">
          <cell r="B1507" t="str">
            <v>Loire</v>
          </cell>
        </row>
        <row r="1508">
          <cell r="B1508" t="str">
            <v>Haute-Loire</v>
          </cell>
        </row>
        <row r="1509">
          <cell r="B1509" t="str">
            <v>Puy-de-Dôme</v>
          </cell>
        </row>
        <row r="1510">
          <cell r="B1510" t="str">
            <v>Rhône</v>
          </cell>
        </row>
        <row r="1511">
          <cell r="B1511" t="str">
            <v>Savoie</v>
          </cell>
        </row>
        <row r="1512">
          <cell r="B1512" t="str">
            <v>Haute-Savoie</v>
          </cell>
        </row>
        <row r="1513">
          <cell r="B1513" t="str">
            <v>Bourgogne-Franche-Comté</v>
          </cell>
        </row>
        <row r="1514">
          <cell r="B1514" t="str">
            <v>Côte-d'Or</v>
          </cell>
        </row>
        <row r="1515">
          <cell r="B1515" t="str">
            <v>Doubs</v>
          </cell>
        </row>
        <row r="1516">
          <cell r="B1516" t="str">
            <v>Jura</v>
          </cell>
        </row>
        <row r="1517">
          <cell r="B1517" t="str">
            <v>Nièvre</v>
          </cell>
        </row>
        <row r="1518">
          <cell r="B1518" t="str">
            <v>Haute-Saône</v>
          </cell>
        </row>
        <row r="1519">
          <cell r="B1519" t="str">
            <v>Saône-et-Loire</v>
          </cell>
        </row>
        <row r="1520">
          <cell r="B1520" t="str">
            <v>Yonne</v>
          </cell>
        </row>
        <row r="1521">
          <cell r="B1521" t="str">
            <v>Territoire de Belfort</v>
          </cell>
        </row>
        <row r="1522">
          <cell r="B1522" t="str">
            <v>Bretagne</v>
          </cell>
        </row>
        <row r="1523">
          <cell r="B1523" t="str">
            <v>Côtes-d'Armor</v>
          </cell>
        </row>
        <row r="1524">
          <cell r="B1524" t="str">
            <v>Finistère</v>
          </cell>
        </row>
        <row r="1525">
          <cell r="B1525" t="str">
            <v>Ille-et-Vilaine</v>
          </cell>
        </row>
        <row r="1526">
          <cell r="B1526" t="str">
            <v>Morbihan</v>
          </cell>
        </row>
        <row r="1527">
          <cell r="B1527" t="str">
            <v>Centre-Val de Loire</v>
          </cell>
        </row>
        <row r="1528">
          <cell r="B1528" t="str">
            <v>Cher</v>
          </cell>
        </row>
        <row r="1529">
          <cell r="B1529" t="str">
            <v>Eure-et-Loir</v>
          </cell>
        </row>
        <row r="1530">
          <cell r="B1530" t="str">
            <v>Indre</v>
          </cell>
        </row>
        <row r="1531">
          <cell r="B1531" t="str">
            <v>Indre-et-Loire</v>
          </cell>
        </row>
        <row r="1532">
          <cell r="B1532" t="str">
            <v>Loir-et-Cher</v>
          </cell>
        </row>
        <row r="1533">
          <cell r="B1533" t="str">
            <v>Loiret</v>
          </cell>
        </row>
        <row r="1534">
          <cell r="B1534" t="str">
            <v>Grand-Est</v>
          </cell>
        </row>
        <row r="1535">
          <cell r="B1535" t="str">
            <v>Ardennes</v>
          </cell>
        </row>
        <row r="1536">
          <cell r="B1536" t="str">
            <v>Aube</v>
          </cell>
        </row>
        <row r="1537">
          <cell r="B1537" t="str">
            <v>Marne</v>
          </cell>
        </row>
        <row r="1538">
          <cell r="B1538" t="str">
            <v>Haute-Marne</v>
          </cell>
        </row>
        <row r="1539">
          <cell r="B1539" t="str">
            <v>Meurthe-et-Moselle</v>
          </cell>
        </row>
        <row r="1540">
          <cell r="B1540" t="str">
            <v>Meuse</v>
          </cell>
        </row>
        <row r="1541">
          <cell r="B1541" t="str">
            <v>Moselle</v>
          </cell>
        </row>
        <row r="1542">
          <cell r="B1542" t="str">
            <v>Bas-Rhin</v>
          </cell>
        </row>
        <row r="1543">
          <cell r="B1543" t="str">
            <v>Haut-Rhin</v>
          </cell>
        </row>
        <row r="1544">
          <cell r="B1544" t="str">
            <v>Vosges</v>
          </cell>
        </row>
        <row r="1545">
          <cell r="B1545" t="str">
            <v>Hauts-de-France</v>
          </cell>
        </row>
        <row r="1546">
          <cell r="B1546" t="str">
            <v>Aisne</v>
          </cell>
        </row>
        <row r="1547">
          <cell r="B1547" t="str">
            <v>Nord</v>
          </cell>
        </row>
        <row r="1548">
          <cell r="B1548" t="str">
            <v>Oise</v>
          </cell>
        </row>
        <row r="1549">
          <cell r="B1549" t="str">
            <v>Pas-de-Calais</v>
          </cell>
        </row>
        <row r="1550">
          <cell r="B1550" t="str">
            <v>Somme</v>
          </cell>
        </row>
        <row r="1551">
          <cell r="B1551" t="str">
            <v>Île-de-France</v>
          </cell>
        </row>
        <row r="1552">
          <cell r="B1552" t="str">
            <v>Paris</v>
          </cell>
        </row>
        <row r="1553">
          <cell r="B1553" t="str">
            <v>Seine-et-Marne</v>
          </cell>
        </row>
        <row r="1554">
          <cell r="B1554" t="str">
            <v>Yvelines</v>
          </cell>
        </row>
        <row r="1555">
          <cell r="B1555" t="str">
            <v>Essonne</v>
          </cell>
        </row>
        <row r="1556">
          <cell r="B1556" t="str">
            <v>Hauts-de-Seine</v>
          </cell>
        </row>
        <row r="1557">
          <cell r="B1557" t="str">
            <v>Seine-Saint-Denis</v>
          </cell>
        </row>
        <row r="1558">
          <cell r="B1558" t="str">
            <v>Val-de-Marne</v>
          </cell>
        </row>
        <row r="1559">
          <cell r="B1559" t="str">
            <v>Val-d'Oise</v>
          </cell>
        </row>
        <row r="1560">
          <cell r="B1560" t="str">
            <v>Nouvelle-Aquitaine</v>
          </cell>
        </row>
        <row r="1561">
          <cell r="B1561" t="str">
            <v>Charente</v>
          </cell>
        </row>
        <row r="1562">
          <cell r="B1562" t="str">
            <v>Charente-Maritime</v>
          </cell>
        </row>
        <row r="1563">
          <cell r="B1563" t="str">
            <v>Corrèze</v>
          </cell>
        </row>
        <row r="1564">
          <cell r="B1564" t="str">
            <v>Creuse</v>
          </cell>
        </row>
        <row r="1565">
          <cell r="B1565" t="str">
            <v>Dordogne</v>
          </cell>
        </row>
        <row r="1566">
          <cell r="B1566" t="str">
            <v>Gironde</v>
          </cell>
        </row>
        <row r="1567">
          <cell r="B1567" t="str">
            <v>Landes</v>
          </cell>
        </row>
        <row r="1568">
          <cell r="B1568" t="str">
            <v>Lot-et-Garonne</v>
          </cell>
        </row>
        <row r="1569">
          <cell r="B1569" t="str">
            <v>Pyrénées-Atlantiques</v>
          </cell>
        </row>
        <row r="1570">
          <cell r="B1570" t="str">
            <v>Deux-Sèvres</v>
          </cell>
        </row>
        <row r="1571">
          <cell r="B1571" t="str">
            <v>Vienne</v>
          </cell>
        </row>
        <row r="1572">
          <cell r="B1572" t="str">
            <v>Haute-Vienne</v>
          </cell>
        </row>
        <row r="1573">
          <cell r="B1573" t="str">
            <v>Normandie</v>
          </cell>
        </row>
        <row r="1574">
          <cell r="B1574" t="str">
            <v>Calvados</v>
          </cell>
        </row>
        <row r="1575">
          <cell r="B1575" t="str">
            <v>Eure</v>
          </cell>
        </row>
        <row r="1576">
          <cell r="B1576" t="str">
            <v>Manche</v>
          </cell>
        </row>
        <row r="1577">
          <cell r="B1577" t="str">
            <v>Orne</v>
          </cell>
        </row>
        <row r="1578">
          <cell r="B1578" t="str">
            <v>Seine-Maritime</v>
          </cell>
        </row>
        <row r="1579">
          <cell r="B1579" t="str">
            <v>Occitanie</v>
          </cell>
        </row>
        <row r="1580">
          <cell r="B1580" t="str">
            <v>Ariège</v>
          </cell>
        </row>
        <row r="1581">
          <cell r="B1581" t="str">
            <v>Aude</v>
          </cell>
        </row>
        <row r="1582">
          <cell r="B1582" t="str">
            <v>Aveyron</v>
          </cell>
        </row>
        <row r="1583">
          <cell r="B1583" t="str">
            <v>Gard</v>
          </cell>
        </row>
        <row r="1584">
          <cell r="B1584" t="str">
            <v>Haute-Garonne</v>
          </cell>
        </row>
        <row r="1585">
          <cell r="B1585" t="str">
            <v>Gers</v>
          </cell>
        </row>
        <row r="1586">
          <cell r="B1586" t="str">
            <v>Hérault</v>
          </cell>
        </row>
        <row r="1587">
          <cell r="B1587" t="str">
            <v>Lot</v>
          </cell>
        </row>
        <row r="1588">
          <cell r="B1588" t="str">
            <v>Lozère</v>
          </cell>
        </row>
        <row r="1589">
          <cell r="B1589" t="str">
            <v>Hautes-Pyrénées</v>
          </cell>
        </row>
        <row r="1590">
          <cell r="B1590" t="str">
            <v>Pyrénées-Orientales</v>
          </cell>
        </row>
        <row r="1591">
          <cell r="B1591" t="str">
            <v>Tarn</v>
          </cell>
        </row>
        <row r="1592">
          <cell r="B1592" t="str">
            <v>Tarn-et-Garonne</v>
          </cell>
        </row>
        <row r="1593">
          <cell r="B1593" t="str">
            <v>Provence-Alpes-Côte-d’Azur</v>
          </cell>
        </row>
        <row r="1594">
          <cell r="B1594" t="str">
            <v>Alpes-de-Haute-Provence</v>
          </cell>
        </row>
        <row r="1595">
          <cell r="B1595" t="str">
            <v>Hautes-Alpes</v>
          </cell>
        </row>
        <row r="1596">
          <cell r="B1596" t="str">
            <v>Alpes-Maritimes</v>
          </cell>
        </row>
        <row r="1597">
          <cell r="B1597" t="str">
            <v>Bouches-du-Rhône</v>
          </cell>
        </row>
        <row r="1598">
          <cell r="B1598" t="str">
            <v>Var</v>
          </cell>
        </row>
        <row r="1599">
          <cell r="B1599" t="str">
            <v>Vaucluse</v>
          </cell>
        </row>
        <row r="1600">
          <cell r="B1600" t="str">
            <v>Pays-de-la-Loire</v>
          </cell>
        </row>
        <row r="1601">
          <cell r="B1601" t="str">
            <v>Loire-Atlantique</v>
          </cell>
        </row>
        <row r="1602">
          <cell r="B1602" t="str">
            <v>Maine-et-Loire</v>
          </cell>
        </row>
        <row r="1603">
          <cell r="B1603" t="str">
            <v>Mayenne</v>
          </cell>
        </row>
        <row r="1604">
          <cell r="B1604" t="str">
            <v>Sarthe</v>
          </cell>
        </row>
        <row r="1605">
          <cell r="B1605" t="str">
            <v>Vendée</v>
          </cell>
        </row>
        <row r="1606">
          <cell r="B1606" t="str">
            <v>Clipperton</v>
          </cell>
        </row>
        <row r="1607">
          <cell r="B1607" t="str">
            <v>Saint-Barthélemy (see also separate country code entry under BL)</v>
          </cell>
        </row>
        <row r="1608">
          <cell r="B1608" t="str">
            <v>Guyane (française) (see also separate country code entry under GF)</v>
          </cell>
        </row>
        <row r="1609">
          <cell r="B1609" t="str">
            <v>Saint-Martin (see also separate country code entry under MF)</v>
          </cell>
        </row>
        <row r="1610">
          <cell r="B1610" t="str">
            <v>Martinique (see also separate country code entry under MQ)</v>
          </cell>
        </row>
        <row r="1611">
          <cell r="B1611" t="str">
            <v>Nouvelle-Calédonie (see also separate country code entry under NC)</v>
          </cell>
        </row>
        <row r="1612">
          <cell r="B1612" t="str">
            <v>Polynésie française (see also separate country code entry under PF)</v>
          </cell>
        </row>
        <row r="1613">
          <cell r="B1613" t="str">
            <v>Saint-Pierre-et-Miquelon (see also separate country code entry under PM)</v>
          </cell>
        </row>
        <row r="1614">
          <cell r="B1614" t="str">
            <v>Terres australes françaises (see also separate country code entry under TF)</v>
          </cell>
        </row>
        <row r="1615">
          <cell r="B1615" t="str">
            <v>Wallis-et-Futuna (see also separate country code entry under WF)</v>
          </cell>
        </row>
        <row r="1616">
          <cell r="B1616" t="str">
            <v>Guadeloupe</v>
          </cell>
        </row>
        <row r="1617">
          <cell r="B1617" t="str">
            <v>Guadeloupe (see also separate country code entry under GP)</v>
          </cell>
        </row>
        <row r="1618">
          <cell r="B1618" t="str">
            <v>La Réunion</v>
          </cell>
        </row>
        <row r="1619">
          <cell r="B1619" t="str">
            <v>La Réunion (see also separate country code entry under RE)</v>
          </cell>
        </row>
        <row r="1620">
          <cell r="B1620" t="str">
            <v>Mayotte</v>
          </cell>
        </row>
        <row r="1621">
          <cell r="B1621" t="str">
            <v>Mayotte (see also separate country code entry under YT)</v>
          </cell>
        </row>
        <row r="1622">
          <cell r="B1622" t="str">
            <v>Corse</v>
          </cell>
        </row>
        <row r="1623">
          <cell r="B1623" t="str">
            <v>Corse-du-Sud</v>
          </cell>
        </row>
        <row r="1624">
          <cell r="B1624" t="str">
            <v>Haute-Corse</v>
          </cell>
        </row>
        <row r="1625">
          <cell r="B1625" t="str">
            <v>Estuaire</v>
          </cell>
        </row>
        <row r="1626">
          <cell r="B1626" t="str">
            <v>Haut-Ogooué</v>
          </cell>
        </row>
        <row r="1627">
          <cell r="B1627" t="str">
            <v>Moyen-Ogooué</v>
          </cell>
        </row>
        <row r="1628">
          <cell r="B1628" t="str">
            <v>Ngounié</v>
          </cell>
        </row>
        <row r="1629">
          <cell r="B1629" t="str">
            <v>Nyanga</v>
          </cell>
        </row>
        <row r="1630">
          <cell r="B1630" t="str">
            <v>Ogooué-Ivindo</v>
          </cell>
        </row>
        <row r="1631">
          <cell r="B1631" t="str">
            <v>Ogooué-Lolo</v>
          </cell>
        </row>
        <row r="1632">
          <cell r="B1632" t="str">
            <v>Ogooué-Maritime</v>
          </cell>
        </row>
        <row r="1633">
          <cell r="B1633" t="str">
            <v>Woleu-Ntem</v>
          </cell>
        </row>
        <row r="1634">
          <cell r="B1634" t="str">
            <v>Aberdeenshire</v>
          </cell>
        </row>
        <row r="1635">
          <cell r="B1635" t="str">
            <v>Aberdeen City</v>
          </cell>
        </row>
        <row r="1636">
          <cell r="B1636" t="str">
            <v>Argyll and Bute</v>
          </cell>
        </row>
        <row r="1637">
          <cell r="B1637" t="str">
            <v>Angus</v>
          </cell>
        </row>
        <row r="1638">
          <cell r="B1638" t="str">
            <v>Clackmannanshire</v>
          </cell>
        </row>
        <row r="1639">
          <cell r="B1639" t="str">
            <v>Dumfries and Galloway</v>
          </cell>
        </row>
        <row r="1640">
          <cell r="B1640" t="str">
            <v>Dundee City</v>
          </cell>
        </row>
        <row r="1641">
          <cell r="B1641" t="str">
            <v>East Ayrshire</v>
          </cell>
        </row>
        <row r="1642">
          <cell r="B1642" t="str">
            <v>Edinburgh, City of</v>
          </cell>
        </row>
        <row r="1643">
          <cell r="B1643" t="str">
            <v>East Dunbartonshire</v>
          </cell>
        </row>
        <row r="1644">
          <cell r="B1644" t="str">
            <v>East Lothian</v>
          </cell>
        </row>
        <row r="1645">
          <cell r="B1645" t="str">
            <v>Eilean Siar</v>
          </cell>
        </row>
        <row r="1646">
          <cell r="B1646" t="str">
            <v>East Renfrewshire</v>
          </cell>
        </row>
        <row r="1647">
          <cell r="B1647" t="str">
            <v>Falkirk</v>
          </cell>
        </row>
        <row r="1648">
          <cell r="B1648" t="str">
            <v>Fife</v>
          </cell>
        </row>
        <row r="1649">
          <cell r="B1649" t="str">
            <v>Glasgow City</v>
          </cell>
        </row>
        <row r="1650">
          <cell r="B1650" t="str">
            <v>Highland</v>
          </cell>
        </row>
        <row r="1651">
          <cell r="B1651" t="str">
            <v>Inverclyde</v>
          </cell>
        </row>
        <row r="1652">
          <cell r="B1652" t="str">
            <v>Midlothian</v>
          </cell>
        </row>
        <row r="1653">
          <cell r="B1653" t="str">
            <v>Moray</v>
          </cell>
        </row>
        <row r="1654">
          <cell r="B1654" t="str">
            <v>North Ayrshire</v>
          </cell>
        </row>
        <row r="1655">
          <cell r="B1655" t="str">
            <v>North Lanarkshire</v>
          </cell>
        </row>
        <row r="1656">
          <cell r="B1656" t="str">
            <v>Orkney Islands</v>
          </cell>
        </row>
        <row r="1657">
          <cell r="B1657" t="str">
            <v>Perth and Kinross</v>
          </cell>
        </row>
        <row r="1658">
          <cell r="B1658" t="str">
            <v>Renfrewshire</v>
          </cell>
        </row>
        <row r="1659">
          <cell r="B1659" t="str">
            <v>South Ayrshire</v>
          </cell>
        </row>
        <row r="1660">
          <cell r="B1660" t="str">
            <v>Scottish Borders, The</v>
          </cell>
        </row>
        <row r="1661">
          <cell r="B1661" t="str">
            <v>South Lanarkshire</v>
          </cell>
        </row>
        <row r="1662">
          <cell r="B1662" t="str">
            <v>Stirling</v>
          </cell>
        </row>
        <row r="1663">
          <cell r="B1663" t="str">
            <v>West Dunbartonshire</v>
          </cell>
        </row>
        <row r="1664">
          <cell r="B1664" t="str">
            <v>West Lothian</v>
          </cell>
        </row>
        <row r="1665">
          <cell r="B1665" t="str">
            <v>Shetland Islands</v>
          </cell>
        </row>
        <row r="1666">
          <cell r="B1666" t="str">
            <v>Buckinghamshire</v>
          </cell>
        </row>
        <row r="1667">
          <cell r="B1667" t="str">
            <v>Cambridgeshire</v>
          </cell>
        </row>
        <row r="1668">
          <cell r="B1668" t="str">
            <v>Cumbria</v>
          </cell>
        </row>
        <row r="1669">
          <cell r="B1669" t="str">
            <v>Derbyshire</v>
          </cell>
        </row>
        <row r="1670">
          <cell r="B1670" t="str">
            <v>Devon</v>
          </cell>
        </row>
        <row r="1671">
          <cell r="B1671" t="str">
            <v>Dorset</v>
          </cell>
        </row>
        <row r="1672">
          <cell r="B1672" t="str">
            <v>Essex</v>
          </cell>
        </row>
        <row r="1673">
          <cell r="B1673" t="str">
            <v>East Sussex</v>
          </cell>
        </row>
        <row r="1674">
          <cell r="B1674" t="str">
            <v>Gloucestershire</v>
          </cell>
        </row>
        <row r="1675">
          <cell r="B1675" t="str">
            <v>Hampshire</v>
          </cell>
        </row>
        <row r="1676">
          <cell r="B1676" t="str">
            <v>Hertfordshire</v>
          </cell>
        </row>
        <row r="1677">
          <cell r="B1677" t="str">
            <v>Kent</v>
          </cell>
        </row>
        <row r="1678">
          <cell r="B1678" t="str">
            <v>Lancashire</v>
          </cell>
        </row>
        <row r="1679">
          <cell r="B1679" t="str">
            <v>Leicestershire</v>
          </cell>
        </row>
        <row r="1680">
          <cell r="B1680" t="str">
            <v>Lincolnshire</v>
          </cell>
        </row>
        <row r="1681">
          <cell r="B1681" t="str">
            <v>Norfolk</v>
          </cell>
        </row>
        <row r="1682">
          <cell r="B1682" t="str">
            <v>Northamptonshire</v>
          </cell>
        </row>
        <row r="1683">
          <cell r="B1683" t="str">
            <v>Nottinghamshire</v>
          </cell>
        </row>
        <row r="1684">
          <cell r="B1684" t="str">
            <v>North Yorkshire</v>
          </cell>
        </row>
        <row r="1685">
          <cell r="B1685" t="str">
            <v>Oxfordshire</v>
          </cell>
        </row>
        <row r="1686">
          <cell r="B1686" t="str">
            <v>Suffolk</v>
          </cell>
        </row>
        <row r="1687">
          <cell r="B1687" t="str">
            <v>Somerset</v>
          </cell>
        </row>
        <row r="1688">
          <cell r="B1688" t="str">
            <v>Surrey</v>
          </cell>
        </row>
        <row r="1689">
          <cell r="B1689" t="str">
            <v>Staffordshire</v>
          </cell>
        </row>
        <row r="1690">
          <cell r="B1690" t="str">
            <v>Warwickshire</v>
          </cell>
        </row>
        <row r="1691">
          <cell r="B1691" t="str">
            <v>Worcestershire</v>
          </cell>
        </row>
        <row r="1692">
          <cell r="B1692" t="str">
            <v>West Sussex</v>
          </cell>
        </row>
        <row r="1693">
          <cell r="B1693" t="str">
            <v>Armagh City, Banbridge and Craigavon</v>
          </cell>
        </row>
        <row r="1694">
          <cell r="B1694" t="str">
            <v>Ards and North Down</v>
          </cell>
        </row>
        <row r="1695">
          <cell r="B1695" t="str">
            <v>Antrim and Newtownabbey</v>
          </cell>
        </row>
        <row r="1696">
          <cell r="B1696" t="str">
            <v>Belfast</v>
          </cell>
        </row>
        <row r="1697">
          <cell r="B1697" t="str">
            <v>Causeway Coast and Glens</v>
          </cell>
        </row>
        <row r="1698">
          <cell r="B1698" t="str">
            <v>Derry City and Strabane</v>
          </cell>
        </row>
        <row r="1699">
          <cell r="B1699" t="str">
            <v>Fermanagh and Omagh</v>
          </cell>
        </row>
        <row r="1700">
          <cell r="B1700" t="str">
            <v>Lisburn and Castlereagh</v>
          </cell>
        </row>
        <row r="1701">
          <cell r="B1701" t="str">
            <v>Mid and East Antrim</v>
          </cell>
        </row>
        <row r="1702">
          <cell r="B1702" t="str">
            <v>Mid Ulster</v>
          </cell>
        </row>
        <row r="1703">
          <cell r="B1703" t="str">
            <v>Newry, Mourne and Down</v>
          </cell>
        </row>
        <row r="1704">
          <cell r="B1704" t="str">
            <v>Isle of Anglesey [Sir Ynys Môn GB-YNM]</v>
          </cell>
        </row>
        <row r="1705">
          <cell r="B1705" t="str">
            <v>Bath and North East Somerset</v>
          </cell>
        </row>
        <row r="1706">
          <cell r="B1706" t="str">
            <v>Blackburn with Darwen</v>
          </cell>
        </row>
        <row r="1707">
          <cell r="B1707" t="str">
            <v>Bedford</v>
          </cell>
        </row>
        <row r="1708">
          <cell r="B1708" t="str">
            <v>Bridgend [Pen-y-bont ar Ogwr GB-POG]</v>
          </cell>
        </row>
        <row r="1709">
          <cell r="B1709" t="str">
            <v>Blaenau Gwent</v>
          </cell>
        </row>
        <row r="1710">
          <cell r="B1710" t="str">
            <v>Bournemouth</v>
          </cell>
        </row>
        <row r="1711">
          <cell r="B1711" t="str">
            <v>Brighton and Hove</v>
          </cell>
        </row>
        <row r="1712">
          <cell r="B1712" t="str">
            <v>Blackpool</v>
          </cell>
        </row>
        <row r="1713">
          <cell r="B1713" t="str">
            <v>Bracknell Forest</v>
          </cell>
        </row>
        <row r="1714">
          <cell r="B1714" t="str">
            <v>Bristol, City of</v>
          </cell>
        </row>
        <row r="1715">
          <cell r="B1715" t="str">
            <v>Caerphilly [Caerffili GB-CAF]</v>
          </cell>
        </row>
        <row r="1716">
          <cell r="B1716" t="str">
            <v>Central Bedfordshire</v>
          </cell>
        </row>
        <row r="1717">
          <cell r="B1717" t="str">
            <v>Ceredigion [Sir Ceredigion]</v>
          </cell>
        </row>
        <row r="1718">
          <cell r="B1718" t="str">
            <v>Cheshire East</v>
          </cell>
        </row>
        <row r="1719">
          <cell r="B1719" t="str">
            <v>Cheshire West and Chester</v>
          </cell>
        </row>
        <row r="1720">
          <cell r="B1720" t="str">
            <v>Carmarthenshire [Sir Gaerfyrddin GB-GFY]</v>
          </cell>
        </row>
        <row r="1721">
          <cell r="B1721" t="str">
            <v>Cornwall</v>
          </cell>
        </row>
        <row r="1722">
          <cell r="B1722" t="str">
            <v>Cardiff [Caerdydd GB-CRD]</v>
          </cell>
        </row>
        <row r="1723">
          <cell r="B1723" t="str">
            <v>Conwy</v>
          </cell>
        </row>
        <row r="1724">
          <cell r="B1724" t="str">
            <v>Darlington</v>
          </cell>
        </row>
        <row r="1725">
          <cell r="B1725" t="str">
            <v>Denbighshire [Sir Ddinbych GB-DDB]</v>
          </cell>
        </row>
        <row r="1726">
          <cell r="B1726" t="str">
            <v>Derby</v>
          </cell>
        </row>
        <row r="1727">
          <cell r="B1727" t="str">
            <v>Durham County</v>
          </cell>
        </row>
        <row r="1728">
          <cell r="B1728" t="str">
            <v>East Riding of Yorkshire</v>
          </cell>
        </row>
        <row r="1729">
          <cell r="B1729" t="str">
            <v>Flintshire [Sir y Fflint GB-FFL]</v>
          </cell>
        </row>
        <row r="1730">
          <cell r="B1730" t="str">
            <v>Gwynedd</v>
          </cell>
        </row>
        <row r="1731">
          <cell r="B1731" t="str">
            <v>Halton</v>
          </cell>
        </row>
        <row r="1732">
          <cell r="B1732" t="str">
            <v>Herefordshire</v>
          </cell>
        </row>
        <row r="1733">
          <cell r="B1733" t="str">
            <v>Hartlepool</v>
          </cell>
        </row>
        <row r="1734">
          <cell r="B1734" t="str">
            <v>Isles of Scilly</v>
          </cell>
        </row>
        <row r="1735">
          <cell r="B1735" t="str">
            <v>Isle of Wight</v>
          </cell>
        </row>
        <row r="1736">
          <cell r="B1736" t="str">
            <v>Kingston upon Hull</v>
          </cell>
        </row>
        <row r="1737">
          <cell r="B1737" t="str">
            <v>Leicester</v>
          </cell>
        </row>
        <row r="1738">
          <cell r="B1738" t="str">
            <v>Luton</v>
          </cell>
        </row>
        <row r="1739">
          <cell r="B1739" t="str">
            <v>Middlesbrough</v>
          </cell>
        </row>
        <row r="1740">
          <cell r="B1740" t="str">
            <v>Medway</v>
          </cell>
        </row>
        <row r="1741">
          <cell r="B1741" t="str">
            <v>Milton Keynes</v>
          </cell>
        </row>
        <row r="1742">
          <cell r="B1742" t="str">
            <v>Monmouthshire [Sir Fynwy GB-FYN]</v>
          </cell>
        </row>
        <row r="1743">
          <cell r="B1743" t="str">
            <v>Merthyr Tydfil [Merthyr Tudful GB-MTU]</v>
          </cell>
        </row>
        <row r="1744">
          <cell r="B1744" t="str">
            <v>Northumberland</v>
          </cell>
        </row>
        <row r="1745">
          <cell r="B1745" t="str">
            <v>North East Lincolnshire</v>
          </cell>
        </row>
        <row r="1746">
          <cell r="B1746" t="str">
            <v>Nottingham</v>
          </cell>
        </row>
        <row r="1747">
          <cell r="B1747" t="str">
            <v>North Lincolnshire</v>
          </cell>
        </row>
        <row r="1748">
          <cell r="B1748" t="str">
            <v>North Somerset</v>
          </cell>
        </row>
        <row r="1749">
          <cell r="B1749" t="str">
            <v>Neath Port Talbot [Castell-nedd Port Talbot GB-CTL]</v>
          </cell>
        </row>
        <row r="1750">
          <cell r="B1750" t="str">
            <v>Newport [Casnewydd GB-CNW]</v>
          </cell>
        </row>
        <row r="1751">
          <cell r="B1751" t="str">
            <v>Pembrokeshire [Sir Benfro GB-BNF]</v>
          </cell>
        </row>
        <row r="1752">
          <cell r="B1752" t="str">
            <v>Plymouth</v>
          </cell>
        </row>
        <row r="1753">
          <cell r="B1753" t="str">
            <v>Poole</v>
          </cell>
        </row>
        <row r="1754">
          <cell r="B1754" t="str">
            <v>Portsmouth</v>
          </cell>
        </row>
        <row r="1755">
          <cell r="B1755" t="str">
            <v>Powys</v>
          </cell>
        </row>
        <row r="1756">
          <cell r="B1756" t="str">
            <v>Peterborough</v>
          </cell>
        </row>
        <row r="1757">
          <cell r="B1757" t="str">
            <v>Redcar and Cleveland</v>
          </cell>
        </row>
        <row r="1758">
          <cell r="B1758" t="str">
            <v>Rhondda, Cynon, Taff [Rhondda, Cynon,Taf]</v>
          </cell>
        </row>
        <row r="1759">
          <cell r="B1759" t="str">
            <v>Reading</v>
          </cell>
        </row>
        <row r="1760">
          <cell r="B1760" t="str">
            <v>Rutland</v>
          </cell>
        </row>
        <row r="1761">
          <cell r="B1761" t="str">
            <v>South Gloucestershire</v>
          </cell>
        </row>
        <row r="1762">
          <cell r="B1762" t="str">
            <v>Shropshire</v>
          </cell>
        </row>
        <row r="1763">
          <cell r="B1763" t="str">
            <v>Slough</v>
          </cell>
        </row>
        <row r="1764">
          <cell r="B1764" t="str">
            <v>Southend-on-Sea</v>
          </cell>
        </row>
        <row r="1765">
          <cell r="B1765" t="str">
            <v>Stoke-on-Trent</v>
          </cell>
        </row>
        <row r="1766">
          <cell r="B1766" t="str">
            <v>Southampton</v>
          </cell>
        </row>
        <row r="1767">
          <cell r="B1767" t="str">
            <v>Stockton-on-Tees</v>
          </cell>
        </row>
        <row r="1768">
          <cell r="B1768" t="str">
            <v>Swansea [Abertawe GB-ATA]</v>
          </cell>
        </row>
        <row r="1769">
          <cell r="B1769" t="str">
            <v>Swindon</v>
          </cell>
        </row>
        <row r="1770">
          <cell r="B1770" t="str">
            <v>Telford and Wrekin</v>
          </cell>
        </row>
        <row r="1771">
          <cell r="B1771" t="str">
            <v>Thurrock</v>
          </cell>
        </row>
        <row r="1772">
          <cell r="B1772" t="str">
            <v>Torbay</v>
          </cell>
        </row>
        <row r="1773">
          <cell r="B1773" t="str">
            <v>Torfaen [Tor-faen]</v>
          </cell>
        </row>
        <row r="1774">
          <cell r="B1774" t="str">
            <v>Vale of Glamorgan, The [Bro Morgannwg GB-BMG]</v>
          </cell>
        </row>
        <row r="1775">
          <cell r="B1775" t="str">
            <v>West Berkshire</v>
          </cell>
        </row>
        <row r="1776">
          <cell r="B1776" t="str">
            <v>Wiltshire</v>
          </cell>
        </row>
        <row r="1777">
          <cell r="B1777" t="str">
            <v>Windsor and Maidenhead</v>
          </cell>
        </row>
        <row r="1778">
          <cell r="B1778" t="str">
            <v>Wokingham</v>
          </cell>
        </row>
        <row r="1779">
          <cell r="B1779" t="str">
            <v>Warrington</v>
          </cell>
        </row>
        <row r="1780">
          <cell r="B1780" t="str">
            <v>Wrexham [Wrecsam GB-WRC]</v>
          </cell>
        </row>
        <row r="1781">
          <cell r="B1781" t="str">
            <v>York</v>
          </cell>
        </row>
        <row r="1782">
          <cell r="B1782" t="str">
            <v>Birmingham</v>
          </cell>
        </row>
        <row r="1783">
          <cell r="B1783" t="str">
            <v>Barnsley</v>
          </cell>
        </row>
        <row r="1784">
          <cell r="B1784" t="str">
            <v>Bolton</v>
          </cell>
        </row>
        <row r="1785">
          <cell r="B1785" t="str">
            <v>Bradford</v>
          </cell>
        </row>
        <row r="1786">
          <cell r="B1786" t="str">
            <v>Bury</v>
          </cell>
        </row>
        <row r="1787">
          <cell r="B1787" t="str">
            <v>Calderdale</v>
          </cell>
        </row>
        <row r="1788">
          <cell r="B1788" t="str">
            <v>Coventry</v>
          </cell>
        </row>
        <row r="1789">
          <cell r="B1789" t="str">
            <v>Doncaster</v>
          </cell>
        </row>
        <row r="1790">
          <cell r="B1790" t="str">
            <v>Dudley</v>
          </cell>
        </row>
        <row r="1791">
          <cell r="B1791" t="str">
            <v>Gateshead</v>
          </cell>
        </row>
        <row r="1792">
          <cell r="B1792" t="str">
            <v>Kirklees</v>
          </cell>
        </row>
        <row r="1793">
          <cell r="B1793" t="str">
            <v>Knowsley</v>
          </cell>
        </row>
        <row r="1794">
          <cell r="B1794" t="str">
            <v>Leeds</v>
          </cell>
        </row>
        <row r="1795">
          <cell r="B1795" t="str">
            <v>Liverpool</v>
          </cell>
        </row>
        <row r="1796">
          <cell r="B1796" t="str">
            <v>Manchester</v>
          </cell>
        </row>
        <row r="1797">
          <cell r="B1797" t="str">
            <v>Newcastle upon Tyne</v>
          </cell>
        </row>
        <row r="1798">
          <cell r="B1798" t="str">
            <v>North Tyneside</v>
          </cell>
        </row>
        <row r="1799">
          <cell r="B1799" t="str">
            <v>Oldham</v>
          </cell>
        </row>
        <row r="1800">
          <cell r="B1800" t="str">
            <v>Rochdale</v>
          </cell>
        </row>
        <row r="1801">
          <cell r="B1801" t="str">
            <v>Rotherham</v>
          </cell>
        </row>
        <row r="1802">
          <cell r="B1802" t="str">
            <v>Sandwell</v>
          </cell>
        </row>
        <row r="1803">
          <cell r="B1803" t="str">
            <v>Sefton</v>
          </cell>
        </row>
        <row r="1804">
          <cell r="B1804" t="str">
            <v>Sheffield</v>
          </cell>
        </row>
        <row r="1805">
          <cell r="B1805" t="str">
            <v>St. Helens</v>
          </cell>
        </row>
        <row r="1806">
          <cell r="B1806" t="str">
            <v>Stockport</v>
          </cell>
        </row>
        <row r="1807">
          <cell r="B1807" t="str">
            <v>Salford</v>
          </cell>
        </row>
        <row r="1808">
          <cell r="B1808" t="str">
            <v>Sunderland</v>
          </cell>
        </row>
        <row r="1809">
          <cell r="B1809" t="str">
            <v>Solihull</v>
          </cell>
        </row>
        <row r="1810">
          <cell r="B1810" t="str">
            <v>South Tyneside</v>
          </cell>
        </row>
        <row r="1811">
          <cell r="B1811" t="str">
            <v>Tameside</v>
          </cell>
        </row>
        <row r="1812">
          <cell r="B1812" t="str">
            <v>Trafford</v>
          </cell>
        </row>
        <row r="1813">
          <cell r="B1813" t="str">
            <v>Wigan</v>
          </cell>
        </row>
        <row r="1814">
          <cell r="B1814" t="str">
            <v>Wakefield</v>
          </cell>
        </row>
        <row r="1815">
          <cell r="B1815" t="str">
            <v>Walsall</v>
          </cell>
        </row>
        <row r="1816">
          <cell r="B1816" t="str">
            <v>Wolverhampton</v>
          </cell>
        </row>
        <row r="1817">
          <cell r="B1817" t="str">
            <v>Wirral</v>
          </cell>
        </row>
        <row r="1818">
          <cell r="B1818" t="str">
            <v>Barking and Dagenham</v>
          </cell>
        </row>
        <row r="1819">
          <cell r="B1819" t="str">
            <v>Brent</v>
          </cell>
        </row>
        <row r="1820">
          <cell r="B1820" t="str">
            <v>Bexley</v>
          </cell>
        </row>
        <row r="1821">
          <cell r="B1821" t="str">
            <v>Barnet</v>
          </cell>
        </row>
        <row r="1822">
          <cell r="B1822" t="str">
            <v>Bromley</v>
          </cell>
        </row>
        <row r="1823">
          <cell r="B1823" t="str">
            <v>Camden</v>
          </cell>
        </row>
        <row r="1824">
          <cell r="B1824" t="str">
            <v>Croydon</v>
          </cell>
        </row>
        <row r="1825">
          <cell r="B1825" t="str">
            <v>Ealing</v>
          </cell>
        </row>
        <row r="1826">
          <cell r="B1826" t="str">
            <v>Enfield</v>
          </cell>
        </row>
        <row r="1827">
          <cell r="B1827" t="str">
            <v>Greenwich</v>
          </cell>
        </row>
        <row r="1828">
          <cell r="B1828" t="str">
            <v>Havering</v>
          </cell>
        </row>
        <row r="1829">
          <cell r="B1829" t="str">
            <v>Hackney</v>
          </cell>
        </row>
        <row r="1830">
          <cell r="B1830" t="str">
            <v>Hillingdon</v>
          </cell>
        </row>
        <row r="1831">
          <cell r="B1831" t="str">
            <v>Hammersmith and Fulham</v>
          </cell>
        </row>
        <row r="1832">
          <cell r="B1832" t="str">
            <v>Hounslow</v>
          </cell>
        </row>
        <row r="1833">
          <cell r="B1833" t="str">
            <v>Harrow</v>
          </cell>
        </row>
        <row r="1834">
          <cell r="B1834" t="str">
            <v>Haringey</v>
          </cell>
        </row>
        <row r="1835">
          <cell r="B1835" t="str">
            <v>Islington</v>
          </cell>
        </row>
        <row r="1836">
          <cell r="B1836" t="str">
            <v>Kensington and Chelsea</v>
          </cell>
        </row>
        <row r="1837">
          <cell r="B1837" t="str">
            <v>Kingston upon Thames</v>
          </cell>
        </row>
        <row r="1838">
          <cell r="B1838" t="str">
            <v>Lambeth</v>
          </cell>
        </row>
        <row r="1839">
          <cell r="B1839" t="str">
            <v>Lewisham</v>
          </cell>
        </row>
        <row r="1840">
          <cell r="B1840" t="str">
            <v>Merton</v>
          </cell>
        </row>
        <row r="1841">
          <cell r="B1841" t="str">
            <v>Newham</v>
          </cell>
        </row>
        <row r="1842">
          <cell r="B1842" t="str">
            <v>Redbridge</v>
          </cell>
        </row>
        <row r="1843">
          <cell r="B1843" t="str">
            <v>Richmond upon Thames</v>
          </cell>
        </row>
        <row r="1844">
          <cell r="B1844" t="str">
            <v>Sutton</v>
          </cell>
        </row>
        <row r="1845">
          <cell r="B1845" t="str">
            <v>Southwark</v>
          </cell>
        </row>
        <row r="1846">
          <cell r="B1846" t="str">
            <v>Tower Hamlets</v>
          </cell>
        </row>
        <row r="1847">
          <cell r="B1847" t="str">
            <v>Waltham Forest</v>
          </cell>
        </row>
        <row r="1848">
          <cell r="B1848" t="str">
            <v>Wandsworth</v>
          </cell>
        </row>
        <row r="1849">
          <cell r="B1849" t="str">
            <v>Westminster</v>
          </cell>
        </row>
        <row r="1850">
          <cell r="B1850" t="str">
            <v>London, City of</v>
          </cell>
        </row>
        <row r="1851">
          <cell r="B1851" t="str">
            <v>Saint Andrew</v>
          </cell>
        </row>
        <row r="1852">
          <cell r="B1852" t="str">
            <v>Saint David</v>
          </cell>
        </row>
        <row r="1853">
          <cell r="B1853" t="str">
            <v>Saint George</v>
          </cell>
        </row>
        <row r="1854">
          <cell r="B1854" t="str">
            <v>Saint John</v>
          </cell>
        </row>
        <row r="1855">
          <cell r="B1855" t="str">
            <v>Saint Mark</v>
          </cell>
        </row>
        <row r="1856">
          <cell r="B1856" t="str">
            <v>Saint Patrick</v>
          </cell>
        </row>
        <row r="1857">
          <cell r="B1857" t="str">
            <v>Southern Grenadine Islands</v>
          </cell>
        </row>
        <row r="1858">
          <cell r="B1858" t="str">
            <v>Guria</v>
          </cell>
        </row>
        <row r="1859">
          <cell r="B1859" t="str">
            <v>Imereti</v>
          </cell>
        </row>
        <row r="1860">
          <cell r="B1860" t="str">
            <v>K'akheti</v>
          </cell>
        </row>
        <row r="1861">
          <cell r="B1861" t="str">
            <v>Kvemo Kartli</v>
          </cell>
        </row>
        <row r="1862">
          <cell r="B1862" t="str">
            <v>Mtskheta-Mtianeti</v>
          </cell>
        </row>
        <row r="1863">
          <cell r="B1863" t="str">
            <v>Rach'a-Lechkhumi-Kvemo Svaneti</v>
          </cell>
        </row>
        <row r="1864">
          <cell r="B1864" t="str">
            <v>Samtskhe-Javakheti</v>
          </cell>
        </row>
        <row r="1865">
          <cell r="B1865" t="str">
            <v>Shida Kartli</v>
          </cell>
        </row>
        <row r="1866">
          <cell r="B1866" t="str">
            <v>Samegrelo-Zemo Svaneti</v>
          </cell>
        </row>
        <row r="1867">
          <cell r="B1867" t="str">
            <v>Abkhazia</v>
          </cell>
        </row>
        <row r="1868">
          <cell r="B1868" t="str">
            <v>Ajaria</v>
          </cell>
        </row>
        <row r="1869">
          <cell r="B1869" t="str">
            <v>Tbilisi</v>
          </cell>
        </row>
        <row r="1870">
          <cell r="B1870" t="str">
            <v>Greater Accra</v>
          </cell>
        </row>
        <row r="1871">
          <cell r="B1871" t="str">
            <v>Ahafo</v>
          </cell>
        </row>
        <row r="1872">
          <cell r="B1872" t="str">
            <v>Ashanti</v>
          </cell>
        </row>
        <row r="1873">
          <cell r="B1873" t="str">
            <v>Bono East</v>
          </cell>
        </row>
        <row r="1874">
          <cell r="B1874" t="str">
            <v>Bono</v>
          </cell>
        </row>
        <row r="1875">
          <cell r="B1875" t="str">
            <v>Central</v>
          </cell>
        </row>
        <row r="1876">
          <cell r="B1876" t="str">
            <v>Eastern</v>
          </cell>
        </row>
        <row r="1877">
          <cell r="B1877" t="str">
            <v>North East</v>
          </cell>
        </row>
        <row r="1878">
          <cell r="B1878" t="str">
            <v>Northern</v>
          </cell>
        </row>
        <row r="1879">
          <cell r="B1879" t="str">
            <v>Oti</v>
          </cell>
        </row>
        <row r="1880">
          <cell r="B1880" t="str">
            <v>Savannah</v>
          </cell>
        </row>
        <row r="1881">
          <cell r="B1881" t="str">
            <v>Volta</v>
          </cell>
        </row>
        <row r="1882">
          <cell r="B1882" t="str">
            <v>Upper East</v>
          </cell>
        </row>
        <row r="1883">
          <cell r="B1883" t="str">
            <v>Upper West</v>
          </cell>
        </row>
        <row r="1884">
          <cell r="B1884" t="str">
            <v>Western North</v>
          </cell>
        </row>
        <row r="1885">
          <cell r="B1885" t="str">
            <v>Western</v>
          </cell>
        </row>
        <row r="1886">
          <cell r="B1886" t="str">
            <v>Avannaata Kommunia</v>
          </cell>
        </row>
        <row r="1887">
          <cell r="B1887" t="str">
            <v>Kommune Kujalleq</v>
          </cell>
        </row>
        <row r="1888">
          <cell r="B1888" t="str">
            <v>Qeqqata Kommunia</v>
          </cell>
        </row>
        <row r="1889">
          <cell r="B1889" t="str">
            <v>Kommune Qeqertalik</v>
          </cell>
        </row>
        <row r="1890">
          <cell r="B1890" t="str">
            <v>Kommuneqarfik Sermersooq</v>
          </cell>
        </row>
        <row r="1891">
          <cell r="B1891" t="str">
            <v>Lower River</v>
          </cell>
        </row>
        <row r="1892">
          <cell r="B1892" t="str">
            <v>Central River</v>
          </cell>
        </row>
        <row r="1893">
          <cell r="B1893" t="str">
            <v>North Bank</v>
          </cell>
        </row>
        <row r="1894">
          <cell r="B1894" t="str">
            <v>Upper River</v>
          </cell>
        </row>
        <row r="1895">
          <cell r="B1895" t="str">
            <v>Western</v>
          </cell>
        </row>
        <row r="1896">
          <cell r="B1896" t="str">
            <v>Banjul</v>
          </cell>
        </row>
        <row r="1897">
          <cell r="B1897" t="str">
            <v>Conakry</v>
          </cell>
        </row>
        <row r="1898">
          <cell r="B1898" t="str">
            <v>Boké</v>
          </cell>
        </row>
        <row r="1899">
          <cell r="B1899" t="str">
            <v>Boffa</v>
          </cell>
        </row>
        <row r="1900">
          <cell r="B1900" t="str">
            <v>Boké</v>
          </cell>
        </row>
        <row r="1901">
          <cell r="B1901" t="str">
            <v>Fria</v>
          </cell>
        </row>
        <row r="1902">
          <cell r="B1902" t="str">
            <v>Gaoual</v>
          </cell>
        </row>
        <row r="1903">
          <cell r="B1903" t="str">
            <v>Koundara</v>
          </cell>
        </row>
        <row r="1904">
          <cell r="B1904" t="str">
            <v>Kindia</v>
          </cell>
        </row>
        <row r="1905">
          <cell r="B1905" t="str">
            <v>Coyah</v>
          </cell>
        </row>
        <row r="1906">
          <cell r="B1906" t="str">
            <v>Dubréka</v>
          </cell>
        </row>
        <row r="1907">
          <cell r="B1907" t="str">
            <v>Forécariah</v>
          </cell>
        </row>
        <row r="1908">
          <cell r="B1908" t="str">
            <v>Kindia</v>
          </cell>
        </row>
        <row r="1909">
          <cell r="B1909" t="str">
            <v>Télimélé</v>
          </cell>
        </row>
        <row r="1910">
          <cell r="B1910" t="str">
            <v>Faranah</v>
          </cell>
        </row>
        <row r="1911">
          <cell r="B1911" t="str">
            <v>Dabola</v>
          </cell>
        </row>
        <row r="1912">
          <cell r="B1912" t="str">
            <v>Dinguiraye</v>
          </cell>
        </row>
        <row r="1913">
          <cell r="B1913" t="str">
            <v>Faranah</v>
          </cell>
        </row>
        <row r="1914">
          <cell r="B1914" t="str">
            <v>Kissidougou</v>
          </cell>
        </row>
        <row r="1915">
          <cell r="B1915" t="str">
            <v>Kankan</v>
          </cell>
        </row>
        <row r="1916">
          <cell r="B1916" t="str">
            <v>Kankan</v>
          </cell>
        </row>
        <row r="1917">
          <cell r="B1917" t="str">
            <v>Kérouané</v>
          </cell>
        </row>
        <row r="1918">
          <cell r="B1918" t="str">
            <v>Kouroussa</v>
          </cell>
        </row>
        <row r="1919">
          <cell r="B1919" t="str">
            <v>Mandiana</v>
          </cell>
        </row>
        <row r="1920">
          <cell r="B1920" t="str">
            <v>Siguiri</v>
          </cell>
        </row>
        <row r="1921">
          <cell r="B1921" t="str">
            <v>Labé</v>
          </cell>
        </row>
        <row r="1922">
          <cell r="B1922" t="str">
            <v>Koubia</v>
          </cell>
        </row>
        <row r="1923">
          <cell r="B1923" t="str">
            <v>Labé</v>
          </cell>
        </row>
        <row r="1924">
          <cell r="B1924" t="str">
            <v>Lélouma</v>
          </cell>
        </row>
        <row r="1925">
          <cell r="B1925" t="str">
            <v>Mali</v>
          </cell>
        </row>
        <row r="1926">
          <cell r="B1926" t="str">
            <v>Tougué</v>
          </cell>
        </row>
        <row r="1927">
          <cell r="B1927" t="str">
            <v>Mamou</v>
          </cell>
        </row>
        <row r="1928">
          <cell r="B1928" t="str">
            <v>Dalaba</v>
          </cell>
        </row>
        <row r="1929">
          <cell r="B1929" t="str">
            <v>Mamou</v>
          </cell>
        </row>
        <row r="1930">
          <cell r="B1930" t="str">
            <v>Pita</v>
          </cell>
        </row>
        <row r="1931">
          <cell r="B1931" t="str">
            <v>Nzérékoré</v>
          </cell>
        </row>
        <row r="1932">
          <cell r="B1932" t="str">
            <v>Beyla</v>
          </cell>
        </row>
        <row r="1933">
          <cell r="B1933" t="str">
            <v>Guékédou</v>
          </cell>
        </row>
        <row r="1934">
          <cell r="B1934" t="str">
            <v>Lola</v>
          </cell>
        </row>
        <row r="1935">
          <cell r="B1935" t="str">
            <v>Macenta</v>
          </cell>
        </row>
        <row r="1936">
          <cell r="B1936" t="str">
            <v>Nzérékoré</v>
          </cell>
        </row>
        <row r="1937">
          <cell r="B1937" t="str">
            <v>Yomou</v>
          </cell>
        </row>
        <row r="1938">
          <cell r="B1938" t="str">
            <v>Région Continentale</v>
          </cell>
        </row>
        <row r="1939">
          <cell r="B1939" t="str">
            <v>Região Continental</v>
          </cell>
        </row>
        <row r="1940">
          <cell r="B1940" t="str">
            <v>Región Continental</v>
          </cell>
        </row>
        <row r="1941">
          <cell r="B1941" t="str">
            <v>Centro Sud</v>
          </cell>
        </row>
        <row r="1942">
          <cell r="B1942" t="str">
            <v>Centro Sul</v>
          </cell>
        </row>
        <row r="1943">
          <cell r="B1943" t="str">
            <v>Centro Sur</v>
          </cell>
        </row>
        <row r="1944">
          <cell r="B1944" t="str">
            <v>Kié-Ntem</v>
          </cell>
        </row>
        <row r="1945">
          <cell r="B1945" t="str">
            <v>Kié-Ntem</v>
          </cell>
        </row>
        <row r="1946">
          <cell r="B1946" t="str">
            <v>Kié-Ntem</v>
          </cell>
        </row>
        <row r="1947">
          <cell r="B1947" t="str">
            <v>Littoral</v>
          </cell>
        </row>
        <row r="1948">
          <cell r="B1948" t="str">
            <v>Litoral</v>
          </cell>
        </row>
        <row r="1949">
          <cell r="B1949" t="str">
            <v>Litoral</v>
          </cell>
        </row>
        <row r="1950">
          <cell r="B1950" t="str">
            <v>Wele-Nzas</v>
          </cell>
        </row>
        <row r="1951">
          <cell r="B1951" t="str">
            <v>Wele-Nzas</v>
          </cell>
        </row>
        <row r="1952">
          <cell r="B1952" t="str">
            <v>Wele-Nzas</v>
          </cell>
        </row>
        <row r="1953">
          <cell r="B1953" t="str">
            <v>Région Insulaire</v>
          </cell>
        </row>
        <row r="1954">
          <cell r="B1954" t="str">
            <v>Região Insular</v>
          </cell>
        </row>
        <row r="1955">
          <cell r="B1955" t="str">
            <v>Región Insular</v>
          </cell>
        </row>
        <row r="1956">
          <cell r="B1956" t="str">
            <v>Annobon</v>
          </cell>
        </row>
        <row r="1957">
          <cell r="B1957" t="str">
            <v>Ano Bom</v>
          </cell>
        </row>
        <row r="1958">
          <cell r="B1958" t="str">
            <v>Annobón</v>
          </cell>
        </row>
        <row r="1959">
          <cell r="B1959" t="str">
            <v>Bioko Nord</v>
          </cell>
        </row>
        <row r="1960">
          <cell r="B1960" t="str">
            <v>Bioko Norte</v>
          </cell>
        </row>
        <row r="1961">
          <cell r="B1961" t="str">
            <v>Bioko Norte</v>
          </cell>
        </row>
        <row r="1962">
          <cell r="B1962" t="str">
            <v>Bioko Sud</v>
          </cell>
        </row>
        <row r="1963">
          <cell r="B1963" t="str">
            <v>Bioko Sul</v>
          </cell>
        </row>
        <row r="1964">
          <cell r="B1964" t="str">
            <v>Bioko Sur</v>
          </cell>
        </row>
        <row r="1965">
          <cell r="B1965" t="str">
            <v>Ágion Óros</v>
          </cell>
        </row>
        <row r="1966">
          <cell r="B1966" t="str">
            <v>Anatolikí Makedonía kai Thráki</v>
          </cell>
        </row>
        <row r="1967">
          <cell r="B1967" t="str">
            <v>Kentrikí Makedonía</v>
          </cell>
        </row>
        <row r="1968">
          <cell r="B1968" t="str">
            <v>Dytikí Makedonía</v>
          </cell>
        </row>
        <row r="1969">
          <cell r="B1969" t="str">
            <v>Ípeiros</v>
          </cell>
        </row>
        <row r="1970">
          <cell r="B1970" t="str">
            <v>Thessalía</v>
          </cell>
        </row>
        <row r="1971">
          <cell r="B1971" t="str">
            <v>Ionía Nísia</v>
          </cell>
        </row>
        <row r="1972">
          <cell r="B1972" t="str">
            <v>Dytikí Elláda</v>
          </cell>
        </row>
        <row r="1973">
          <cell r="B1973" t="str">
            <v>Stereá Elláda</v>
          </cell>
        </row>
        <row r="1974">
          <cell r="B1974" t="str">
            <v>Attikí</v>
          </cell>
        </row>
        <row r="1975">
          <cell r="B1975" t="str">
            <v>Pelopónnisos</v>
          </cell>
        </row>
        <row r="1976">
          <cell r="B1976" t="str">
            <v>Vóreio Aigaío</v>
          </cell>
        </row>
        <row r="1977">
          <cell r="B1977" t="str">
            <v>Nótio Aigaío</v>
          </cell>
        </row>
        <row r="1978">
          <cell r="B1978" t="str">
            <v>Kríti</v>
          </cell>
        </row>
        <row r="1979">
          <cell r="B1979" t="str">
            <v>Alta Verapaz</v>
          </cell>
        </row>
        <row r="1980">
          <cell r="B1980" t="str">
            <v>Baja Verapaz</v>
          </cell>
        </row>
        <row r="1981">
          <cell r="B1981" t="str">
            <v>Chimaltenango</v>
          </cell>
        </row>
        <row r="1982">
          <cell r="B1982" t="str">
            <v>Chiquimula</v>
          </cell>
        </row>
        <row r="1983">
          <cell r="B1983" t="str">
            <v>Escuintla</v>
          </cell>
        </row>
        <row r="1984">
          <cell r="B1984" t="str">
            <v>Guatemala</v>
          </cell>
        </row>
        <row r="1985">
          <cell r="B1985" t="str">
            <v>Huehuetenango</v>
          </cell>
        </row>
        <row r="1986">
          <cell r="B1986" t="str">
            <v>Izabal</v>
          </cell>
        </row>
        <row r="1987">
          <cell r="B1987" t="str">
            <v>Jalapa</v>
          </cell>
        </row>
        <row r="1988">
          <cell r="B1988" t="str">
            <v>Jutiapa</v>
          </cell>
        </row>
        <row r="1989">
          <cell r="B1989" t="str">
            <v>Petén</v>
          </cell>
        </row>
        <row r="1990">
          <cell r="B1990" t="str">
            <v>El Progreso</v>
          </cell>
        </row>
        <row r="1991">
          <cell r="B1991" t="str">
            <v>Quiché</v>
          </cell>
        </row>
        <row r="1992">
          <cell r="B1992" t="str">
            <v>Quetzaltenango</v>
          </cell>
        </row>
        <row r="1993">
          <cell r="B1993" t="str">
            <v>Retalhuleu</v>
          </cell>
        </row>
        <row r="1994">
          <cell r="B1994" t="str">
            <v>Sacatepéquez</v>
          </cell>
        </row>
        <row r="1995">
          <cell r="B1995" t="str">
            <v>San Marcos</v>
          </cell>
        </row>
        <row r="1996">
          <cell r="B1996" t="str">
            <v>Sololá</v>
          </cell>
        </row>
        <row r="1997">
          <cell r="B1997" t="str">
            <v>Santa Rosa</v>
          </cell>
        </row>
        <row r="1998">
          <cell r="B1998" t="str">
            <v>Suchitepéquez</v>
          </cell>
        </row>
        <row r="1999">
          <cell r="B1999" t="str">
            <v>Totonicapán</v>
          </cell>
        </row>
        <row r="2000">
          <cell r="B2000" t="str">
            <v>Zacapa</v>
          </cell>
        </row>
        <row r="2001">
          <cell r="B2001" t="str">
            <v>Bissau</v>
          </cell>
        </row>
        <row r="2002">
          <cell r="B2002" t="str">
            <v>Leste</v>
          </cell>
        </row>
        <row r="2003">
          <cell r="B2003" t="str">
            <v>Bafatá</v>
          </cell>
        </row>
        <row r="2004">
          <cell r="B2004" t="str">
            <v>Gabú</v>
          </cell>
        </row>
        <row r="2005">
          <cell r="B2005" t="str">
            <v>Norte</v>
          </cell>
        </row>
        <row r="2006">
          <cell r="B2006" t="str">
            <v>Biombo</v>
          </cell>
        </row>
        <row r="2007">
          <cell r="B2007" t="str">
            <v>Cacheu</v>
          </cell>
        </row>
        <row r="2008">
          <cell r="B2008" t="str">
            <v>Oio</v>
          </cell>
        </row>
        <row r="2009">
          <cell r="B2009" t="str">
            <v>Sul</v>
          </cell>
        </row>
        <row r="2010">
          <cell r="B2010" t="str">
            <v>Bolama</v>
          </cell>
        </row>
        <row r="2011">
          <cell r="B2011" t="str">
            <v>Quinara</v>
          </cell>
        </row>
        <row r="2012">
          <cell r="B2012" t="str">
            <v>Tombali</v>
          </cell>
        </row>
        <row r="2013">
          <cell r="B2013" t="str">
            <v>Barima-Waini</v>
          </cell>
        </row>
        <row r="2014">
          <cell r="B2014" t="str">
            <v>Cuyuni-Mazaruni</v>
          </cell>
        </row>
        <row r="2015">
          <cell r="B2015" t="str">
            <v>Demerara-Mahaica</v>
          </cell>
        </row>
        <row r="2016">
          <cell r="B2016" t="str">
            <v>East Berbice-Corentyne</v>
          </cell>
        </row>
        <row r="2017">
          <cell r="B2017" t="str">
            <v>Essequibo Islands-West Demerara</v>
          </cell>
        </row>
        <row r="2018">
          <cell r="B2018" t="str">
            <v>Mahaica-Berbice</v>
          </cell>
        </row>
        <row r="2019">
          <cell r="B2019" t="str">
            <v>Pomeroon-Supenaam</v>
          </cell>
        </row>
        <row r="2020">
          <cell r="B2020" t="str">
            <v>Potaro-Siparuni</v>
          </cell>
        </row>
        <row r="2021">
          <cell r="B2021" t="str">
            <v>Upper Demerara-Berbice</v>
          </cell>
        </row>
        <row r="2022">
          <cell r="B2022" t="str">
            <v>Upper Takutu-Upper Essequibo</v>
          </cell>
        </row>
        <row r="2023">
          <cell r="B2023" t="str">
            <v>Atlántida</v>
          </cell>
        </row>
        <row r="2024">
          <cell r="B2024" t="str">
            <v>Choluteca</v>
          </cell>
        </row>
        <row r="2025">
          <cell r="B2025" t="str">
            <v>Colón</v>
          </cell>
        </row>
        <row r="2026">
          <cell r="B2026" t="str">
            <v>Comayagua</v>
          </cell>
        </row>
        <row r="2027">
          <cell r="B2027" t="str">
            <v>Copán</v>
          </cell>
        </row>
        <row r="2028">
          <cell r="B2028" t="str">
            <v>Cortés</v>
          </cell>
        </row>
        <row r="2029">
          <cell r="B2029" t="str">
            <v>El Paraíso</v>
          </cell>
        </row>
        <row r="2030">
          <cell r="B2030" t="str">
            <v>Francisco Morazán</v>
          </cell>
        </row>
        <row r="2031">
          <cell r="B2031" t="str">
            <v>Gracias a Dios</v>
          </cell>
        </row>
        <row r="2032">
          <cell r="B2032" t="str">
            <v>Islas de la Bahía</v>
          </cell>
        </row>
        <row r="2033">
          <cell r="B2033" t="str">
            <v>Intibucá</v>
          </cell>
        </row>
        <row r="2034">
          <cell r="B2034" t="str">
            <v>Lempira</v>
          </cell>
        </row>
        <row r="2035">
          <cell r="B2035" t="str">
            <v>La Paz</v>
          </cell>
        </row>
        <row r="2036">
          <cell r="B2036" t="str">
            <v>Ocotepeque</v>
          </cell>
        </row>
        <row r="2037">
          <cell r="B2037" t="str">
            <v>Olancho</v>
          </cell>
        </row>
        <row r="2038">
          <cell r="B2038" t="str">
            <v>Santa Bárbara</v>
          </cell>
        </row>
        <row r="2039">
          <cell r="B2039" t="str">
            <v>Valle</v>
          </cell>
        </row>
        <row r="2040">
          <cell r="B2040" t="str">
            <v>Yoro</v>
          </cell>
        </row>
        <row r="2041">
          <cell r="B2041" t="str">
            <v>Zagrebačka županija</v>
          </cell>
        </row>
        <row r="2042">
          <cell r="B2042" t="str">
            <v>Krapinsko-zagorska županija</v>
          </cell>
        </row>
        <row r="2043">
          <cell r="B2043" t="str">
            <v>Sisačko-moslavačka županija</v>
          </cell>
        </row>
        <row r="2044">
          <cell r="B2044" t="str">
            <v>Karlovačka županija</v>
          </cell>
        </row>
        <row r="2045">
          <cell r="B2045" t="str">
            <v>Varaždinska županija</v>
          </cell>
        </row>
        <row r="2046">
          <cell r="B2046" t="str">
            <v>Koprivničko-križevačka županija</v>
          </cell>
        </row>
        <row r="2047">
          <cell r="B2047" t="str">
            <v>Bjelovarsko-bilogorska županija</v>
          </cell>
        </row>
        <row r="2048">
          <cell r="B2048" t="str">
            <v>Primorsko-goranska županija</v>
          </cell>
        </row>
        <row r="2049">
          <cell r="B2049" t="str">
            <v>Ličko-senjska županija</v>
          </cell>
        </row>
        <row r="2050">
          <cell r="B2050" t="str">
            <v>Virovitičko-podravska županija</v>
          </cell>
        </row>
        <row r="2051">
          <cell r="B2051" t="str">
            <v>Požeško-slavonska županija</v>
          </cell>
        </row>
        <row r="2052">
          <cell r="B2052" t="str">
            <v>Brodsko-posavska županija</v>
          </cell>
        </row>
        <row r="2053">
          <cell r="B2053" t="str">
            <v>Zadarska županija</v>
          </cell>
        </row>
        <row r="2054">
          <cell r="B2054" t="str">
            <v>Osječko-baranjska županija</v>
          </cell>
        </row>
        <row r="2055">
          <cell r="B2055" t="str">
            <v>Šibensko-kninska županija</v>
          </cell>
        </row>
        <row r="2056">
          <cell r="B2056" t="str">
            <v>Vukovarsko-srijemska županija</v>
          </cell>
        </row>
        <row r="2057">
          <cell r="B2057" t="str">
            <v>Splitsko-dalmatinska županija</v>
          </cell>
        </row>
        <row r="2058">
          <cell r="B2058" t="str">
            <v>Istarska županija</v>
          </cell>
        </row>
        <row r="2059">
          <cell r="B2059" t="str">
            <v>Dubrovačko-neretvanska županija</v>
          </cell>
        </row>
        <row r="2060">
          <cell r="B2060" t="str">
            <v>Međimurska županija</v>
          </cell>
        </row>
        <row r="2061">
          <cell r="B2061" t="str">
            <v>Grad Zagreb</v>
          </cell>
        </row>
        <row r="2062">
          <cell r="B2062" t="str">
            <v>Artibonite</v>
          </cell>
        </row>
        <row r="2063">
          <cell r="B2063" t="str">
            <v>Latibonit</v>
          </cell>
        </row>
        <row r="2064">
          <cell r="B2064" t="str">
            <v>Centre</v>
          </cell>
        </row>
        <row r="2065">
          <cell r="B2065" t="str">
            <v>Sant</v>
          </cell>
        </row>
        <row r="2066">
          <cell r="B2066" t="str">
            <v>Grande’Anse</v>
          </cell>
        </row>
        <row r="2067">
          <cell r="B2067" t="str">
            <v>Grandans</v>
          </cell>
        </row>
        <row r="2068">
          <cell r="B2068" t="str">
            <v>Nord</v>
          </cell>
        </row>
        <row r="2069">
          <cell r="B2069" t="str">
            <v>Nò</v>
          </cell>
        </row>
        <row r="2070">
          <cell r="B2070" t="str">
            <v>Nord-Est</v>
          </cell>
        </row>
        <row r="2071">
          <cell r="B2071" t="str">
            <v>Nòdès</v>
          </cell>
        </row>
        <row r="2072">
          <cell r="B2072" t="str">
            <v>Nippes</v>
          </cell>
        </row>
        <row r="2073">
          <cell r="B2073" t="str">
            <v>Nip</v>
          </cell>
        </row>
        <row r="2074">
          <cell r="B2074" t="str">
            <v>Nord-Ouest</v>
          </cell>
        </row>
        <row r="2075">
          <cell r="B2075" t="str">
            <v>Nòdwès</v>
          </cell>
        </row>
        <row r="2076">
          <cell r="B2076" t="str">
            <v>Ouest</v>
          </cell>
        </row>
        <row r="2077">
          <cell r="B2077" t="str">
            <v>Lwès</v>
          </cell>
        </row>
        <row r="2078">
          <cell r="B2078" t="str">
            <v>Sud</v>
          </cell>
        </row>
        <row r="2079">
          <cell r="B2079" t="str">
            <v>Sid</v>
          </cell>
        </row>
        <row r="2080">
          <cell r="B2080" t="str">
            <v>Sud-Est</v>
          </cell>
        </row>
        <row r="2081">
          <cell r="B2081" t="str">
            <v>Sidès</v>
          </cell>
        </row>
        <row r="2082">
          <cell r="B2082" t="str">
            <v>Baranya</v>
          </cell>
        </row>
        <row r="2083">
          <cell r="B2083" t="str">
            <v>Békés</v>
          </cell>
        </row>
        <row r="2084">
          <cell r="B2084" t="str">
            <v>Bács-Kiskun</v>
          </cell>
        </row>
        <row r="2085">
          <cell r="B2085" t="str">
            <v>Borsod-Abaúj-Zemplén</v>
          </cell>
        </row>
        <row r="2086">
          <cell r="B2086" t="str">
            <v>Csongrád</v>
          </cell>
        </row>
        <row r="2087">
          <cell r="B2087" t="str">
            <v>Fejér</v>
          </cell>
        </row>
        <row r="2088">
          <cell r="B2088" t="str">
            <v>Győr-Moson-Sopron</v>
          </cell>
        </row>
        <row r="2089">
          <cell r="B2089" t="str">
            <v>Hajdú-Bihar</v>
          </cell>
        </row>
        <row r="2090">
          <cell r="B2090" t="str">
            <v>Heves</v>
          </cell>
        </row>
        <row r="2091">
          <cell r="B2091" t="str">
            <v>Jász-Nagykun-Szolnok</v>
          </cell>
        </row>
        <row r="2092">
          <cell r="B2092" t="str">
            <v>Komárom-Esztergom</v>
          </cell>
        </row>
        <row r="2093">
          <cell r="B2093" t="str">
            <v>Nógrád</v>
          </cell>
        </row>
        <row r="2094">
          <cell r="B2094" t="str">
            <v>Pest</v>
          </cell>
        </row>
        <row r="2095">
          <cell r="B2095" t="str">
            <v>Somogy</v>
          </cell>
        </row>
        <row r="2096">
          <cell r="B2096" t="str">
            <v>Szabolcs-Szatmár-Bereg</v>
          </cell>
        </row>
        <row r="2097">
          <cell r="B2097" t="str">
            <v>Tolna</v>
          </cell>
        </row>
        <row r="2098">
          <cell r="B2098" t="str">
            <v>Vas</v>
          </cell>
        </row>
        <row r="2099">
          <cell r="B2099" t="str">
            <v>Veszprém</v>
          </cell>
        </row>
        <row r="2100">
          <cell r="B2100" t="str">
            <v>Zala</v>
          </cell>
        </row>
        <row r="2101">
          <cell r="B2101" t="str">
            <v>Békéscsaba</v>
          </cell>
        </row>
        <row r="2102">
          <cell r="B2102" t="str">
            <v>Debrecen</v>
          </cell>
        </row>
        <row r="2103">
          <cell r="B2103" t="str">
            <v>Dunaújváros</v>
          </cell>
        </row>
        <row r="2104">
          <cell r="B2104" t="str">
            <v>Eger</v>
          </cell>
        </row>
        <row r="2105">
          <cell r="B2105" t="str">
            <v>Érd</v>
          </cell>
        </row>
        <row r="2106">
          <cell r="B2106" t="str">
            <v>Győr</v>
          </cell>
        </row>
        <row r="2107">
          <cell r="B2107" t="str">
            <v>Hódmezővásárhely</v>
          </cell>
        </row>
        <row r="2108">
          <cell r="B2108" t="str">
            <v>Kecskemét</v>
          </cell>
        </row>
        <row r="2109">
          <cell r="B2109" t="str">
            <v>Kaposvár</v>
          </cell>
        </row>
        <row r="2110">
          <cell r="B2110" t="str">
            <v>Miskolc</v>
          </cell>
        </row>
        <row r="2111">
          <cell r="B2111" t="str">
            <v>Nagykanizsa</v>
          </cell>
        </row>
        <row r="2112">
          <cell r="B2112" t="str">
            <v>Nyíregyháza</v>
          </cell>
        </row>
        <row r="2113">
          <cell r="B2113" t="str">
            <v>Pécs</v>
          </cell>
        </row>
        <row r="2114">
          <cell r="B2114" t="str">
            <v>Szeged</v>
          </cell>
        </row>
        <row r="2115">
          <cell r="B2115" t="str">
            <v>Székesfehérvár</v>
          </cell>
        </row>
        <row r="2116">
          <cell r="B2116" t="str">
            <v>Szombathely</v>
          </cell>
        </row>
        <row r="2117">
          <cell r="B2117" t="str">
            <v>Szolnok</v>
          </cell>
        </row>
        <row r="2118">
          <cell r="B2118" t="str">
            <v>Sopron</v>
          </cell>
        </row>
        <row r="2119">
          <cell r="B2119" t="str">
            <v>Szekszárd</v>
          </cell>
        </row>
        <row r="2120">
          <cell r="B2120" t="str">
            <v>Salgótarján</v>
          </cell>
        </row>
        <row r="2121">
          <cell r="B2121" t="str">
            <v>Tatabánya</v>
          </cell>
        </row>
        <row r="2122">
          <cell r="B2122" t="str">
            <v>Veszprém</v>
          </cell>
        </row>
        <row r="2123">
          <cell r="B2123" t="str">
            <v>Zalaegerszeg</v>
          </cell>
        </row>
        <row r="2124">
          <cell r="B2124" t="str">
            <v>Budapest</v>
          </cell>
        </row>
        <row r="2125">
          <cell r="B2125" t="str">
            <v>Jawa</v>
          </cell>
        </row>
        <row r="2126">
          <cell r="B2126" t="str">
            <v>Banten</v>
          </cell>
        </row>
        <row r="2127">
          <cell r="B2127" t="str">
            <v>Jawa Barat</v>
          </cell>
        </row>
        <row r="2128">
          <cell r="B2128" t="str">
            <v>Jawa Timur</v>
          </cell>
        </row>
        <row r="2129">
          <cell r="B2129" t="str">
            <v>Jawa Tengah</v>
          </cell>
        </row>
        <row r="2130">
          <cell r="B2130" t="str">
            <v>Yogyakarta</v>
          </cell>
        </row>
        <row r="2131">
          <cell r="B2131" t="str">
            <v>Jakarta Raya</v>
          </cell>
        </row>
        <row r="2132">
          <cell r="B2132" t="str">
            <v>Kalimantan</v>
          </cell>
        </row>
        <row r="2133">
          <cell r="B2133" t="str">
            <v>Kalimantan Barat</v>
          </cell>
        </row>
        <row r="2134">
          <cell r="B2134" t="str">
            <v>Kalimantan Timur</v>
          </cell>
        </row>
        <row r="2135">
          <cell r="B2135" t="str">
            <v>Kalimantan Selatan</v>
          </cell>
        </row>
        <row r="2136">
          <cell r="B2136" t="str">
            <v>Kalimantan Tengah</v>
          </cell>
        </row>
        <row r="2137">
          <cell r="B2137" t="str">
            <v>Kalimantan Utara</v>
          </cell>
        </row>
        <row r="2138">
          <cell r="B2138" t="str">
            <v>Maluku</v>
          </cell>
        </row>
        <row r="2139">
          <cell r="B2139" t="str">
            <v>Maluku</v>
          </cell>
        </row>
        <row r="2140">
          <cell r="B2140" t="str">
            <v>Maluku Utara</v>
          </cell>
        </row>
        <row r="2141">
          <cell r="B2141" t="str">
            <v>Nusa Tenggara</v>
          </cell>
        </row>
        <row r="2142">
          <cell r="B2142" t="str">
            <v>Bali</v>
          </cell>
        </row>
        <row r="2143">
          <cell r="B2143" t="str">
            <v>Nusa Tenggara Barat</v>
          </cell>
        </row>
        <row r="2144">
          <cell r="B2144" t="str">
            <v>Nusa Tenggara Timur</v>
          </cell>
        </row>
        <row r="2145">
          <cell r="B2145" t="str">
            <v>Papua</v>
          </cell>
        </row>
        <row r="2146">
          <cell r="B2146" t="str">
            <v>Papua</v>
          </cell>
        </row>
        <row r="2147">
          <cell r="B2147" t="str">
            <v>Papua Barat</v>
          </cell>
        </row>
        <row r="2148">
          <cell r="B2148" t="str">
            <v>Sulawesi</v>
          </cell>
        </row>
        <row r="2149">
          <cell r="B2149" t="str">
            <v>Gorontalo</v>
          </cell>
        </row>
        <row r="2150">
          <cell r="B2150" t="str">
            <v>Sulawesi Utara</v>
          </cell>
        </row>
        <row r="2151">
          <cell r="B2151" t="str">
            <v>Sulawesi Tenggara</v>
          </cell>
        </row>
        <row r="2152">
          <cell r="B2152" t="str">
            <v>Sulawesi Selatan</v>
          </cell>
        </row>
        <row r="2153">
          <cell r="B2153" t="str">
            <v>Sulawesi Barat</v>
          </cell>
        </row>
        <row r="2154">
          <cell r="B2154" t="str">
            <v>Sulawesi Tengah</v>
          </cell>
        </row>
        <row r="2155">
          <cell r="B2155" t="str">
            <v>Sumatera</v>
          </cell>
        </row>
        <row r="2156">
          <cell r="B2156" t="str">
            <v>Aceh</v>
          </cell>
        </row>
        <row r="2157">
          <cell r="B2157" t="str">
            <v>Kepulauan Bangka Belitung</v>
          </cell>
        </row>
        <row r="2158">
          <cell r="B2158" t="str">
            <v>Bengkulu</v>
          </cell>
        </row>
        <row r="2159">
          <cell r="B2159" t="str">
            <v>Jambi</v>
          </cell>
        </row>
        <row r="2160">
          <cell r="B2160" t="str">
            <v>Kepulauan Riau</v>
          </cell>
        </row>
        <row r="2161">
          <cell r="B2161" t="str">
            <v>Lampung</v>
          </cell>
        </row>
        <row r="2162">
          <cell r="B2162" t="str">
            <v>Riau</v>
          </cell>
        </row>
        <row r="2163">
          <cell r="B2163" t="str">
            <v>Sumatera Barat</v>
          </cell>
        </row>
        <row r="2164">
          <cell r="B2164" t="str">
            <v>Sumatera Selatan</v>
          </cell>
        </row>
        <row r="2165">
          <cell r="B2165" t="str">
            <v>Sumatera Utara</v>
          </cell>
        </row>
        <row r="2166">
          <cell r="B2166" t="str">
            <v>Connaught</v>
          </cell>
        </row>
        <row r="2167">
          <cell r="B2167" t="str">
            <v>Connacht</v>
          </cell>
        </row>
        <row r="2168">
          <cell r="B2168" t="str">
            <v>Galway</v>
          </cell>
        </row>
        <row r="2169">
          <cell r="B2169" t="str">
            <v>Gaillimh</v>
          </cell>
        </row>
        <row r="2170">
          <cell r="B2170" t="str">
            <v>Leitrim</v>
          </cell>
        </row>
        <row r="2171">
          <cell r="B2171" t="str">
            <v>Liatroim</v>
          </cell>
        </row>
        <row r="2172">
          <cell r="B2172" t="str">
            <v>Mayo</v>
          </cell>
        </row>
        <row r="2173">
          <cell r="B2173" t="str">
            <v>Maigh Eo</v>
          </cell>
        </row>
        <row r="2174">
          <cell r="B2174" t="str">
            <v>Roscommon</v>
          </cell>
        </row>
        <row r="2175">
          <cell r="B2175" t="str">
            <v>Ros Comáin</v>
          </cell>
        </row>
        <row r="2176">
          <cell r="B2176" t="str">
            <v>Sligo</v>
          </cell>
        </row>
        <row r="2177">
          <cell r="B2177" t="str">
            <v>Sligeach</v>
          </cell>
        </row>
        <row r="2178">
          <cell r="B2178" t="str">
            <v>Leinster</v>
          </cell>
        </row>
        <row r="2179">
          <cell r="B2179" t="str">
            <v>Laighin</v>
          </cell>
        </row>
        <row r="2180">
          <cell r="B2180" t="str">
            <v>Carlow</v>
          </cell>
        </row>
        <row r="2181">
          <cell r="B2181" t="str">
            <v>Ceatharlach</v>
          </cell>
        </row>
        <row r="2182">
          <cell r="B2182" t="str">
            <v>Dublin</v>
          </cell>
        </row>
        <row r="2183">
          <cell r="B2183" t="str">
            <v>Baile Átha Cliath</v>
          </cell>
        </row>
        <row r="2184">
          <cell r="B2184" t="str">
            <v>Kildare</v>
          </cell>
        </row>
        <row r="2185">
          <cell r="B2185" t="str">
            <v>Cill Dara</v>
          </cell>
        </row>
        <row r="2186">
          <cell r="B2186" t="str">
            <v>Kilkenny</v>
          </cell>
        </row>
        <row r="2187">
          <cell r="B2187" t="str">
            <v>Cill Chainnigh</v>
          </cell>
        </row>
        <row r="2188">
          <cell r="B2188" t="str">
            <v>Longford</v>
          </cell>
        </row>
        <row r="2189">
          <cell r="B2189" t="str">
            <v>An Longfort</v>
          </cell>
        </row>
        <row r="2190">
          <cell r="B2190" t="str">
            <v>Louth</v>
          </cell>
        </row>
        <row r="2191">
          <cell r="B2191" t="str">
            <v>Lú</v>
          </cell>
        </row>
        <row r="2192">
          <cell r="B2192" t="str">
            <v>Laois</v>
          </cell>
        </row>
        <row r="2193">
          <cell r="B2193" t="str">
            <v>Laois</v>
          </cell>
        </row>
        <row r="2194">
          <cell r="B2194" t="str">
            <v>Meath</v>
          </cell>
        </row>
        <row r="2195">
          <cell r="B2195" t="str">
            <v>An Mhí</v>
          </cell>
        </row>
        <row r="2196">
          <cell r="B2196" t="str">
            <v>Offaly</v>
          </cell>
        </row>
        <row r="2197">
          <cell r="B2197" t="str">
            <v>Uíbh Fhailí</v>
          </cell>
        </row>
        <row r="2198">
          <cell r="B2198" t="str">
            <v>Westmeath</v>
          </cell>
        </row>
        <row r="2199">
          <cell r="B2199" t="str">
            <v>An Iarmhí</v>
          </cell>
        </row>
        <row r="2200">
          <cell r="B2200" t="str">
            <v>Wicklow</v>
          </cell>
        </row>
        <row r="2201">
          <cell r="B2201" t="str">
            <v>Cill Mhantáin</v>
          </cell>
        </row>
        <row r="2202">
          <cell r="B2202" t="str">
            <v>Wexford</v>
          </cell>
        </row>
        <row r="2203">
          <cell r="B2203" t="str">
            <v>Loch Garman</v>
          </cell>
        </row>
        <row r="2204">
          <cell r="B2204" t="str">
            <v>Munster</v>
          </cell>
        </row>
        <row r="2205">
          <cell r="B2205" t="str">
            <v>An Mhumhain</v>
          </cell>
        </row>
        <row r="2206">
          <cell r="B2206" t="str">
            <v>Clare</v>
          </cell>
        </row>
        <row r="2207">
          <cell r="B2207" t="str">
            <v>An Clár</v>
          </cell>
        </row>
        <row r="2208">
          <cell r="B2208" t="str">
            <v>Cork</v>
          </cell>
        </row>
        <row r="2209">
          <cell r="B2209" t="str">
            <v>Corcaigh</v>
          </cell>
        </row>
        <row r="2210">
          <cell r="B2210" t="str">
            <v>Kerry</v>
          </cell>
        </row>
        <row r="2211">
          <cell r="B2211" t="str">
            <v>Ciarraí</v>
          </cell>
        </row>
        <row r="2212">
          <cell r="B2212" t="str">
            <v>Limerick</v>
          </cell>
        </row>
        <row r="2213">
          <cell r="B2213" t="str">
            <v>Luimneach</v>
          </cell>
        </row>
        <row r="2214">
          <cell r="B2214" t="str">
            <v>Tipperary</v>
          </cell>
        </row>
        <row r="2215">
          <cell r="B2215" t="str">
            <v>Tiobraid Árann</v>
          </cell>
        </row>
        <row r="2216">
          <cell r="B2216" t="str">
            <v>Waterford</v>
          </cell>
        </row>
        <row r="2217">
          <cell r="B2217" t="str">
            <v>Port Láirge</v>
          </cell>
        </row>
        <row r="2218">
          <cell r="B2218" t="str">
            <v>Ulster</v>
          </cell>
        </row>
        <row r="2219">
          <cell r="B2219" t="str">
            <v>Ulaidh</v>
          </cell>
        </row>
        <row r="2220">
          <cell r="B2220" t="str">
            <v>Cavan</v>
          </cell>
        </row>
        <row r="2221">
          <cell r="B2221" t="str">
            <v>An Cabhán</v>
          </cell>
        </row>
        <row r="2222">
          <cell r="B2222" t="str">
            <v>Donegal</v>
          </cell>
        </row>
        <row r="2223">
          <cell r="B2223" t="str">
            <v>Dún na nGall</v>
          </cell>
        </row>
        <row r="2224">
          <cell r="B2224" t="str">
            <v>Monaghan</v>
          </cell>
        </row>
        <row r="2225">
          <cell r="B2225" t="str">
            <v>Muineachán</v>
          </cell>
        </row>
        <row r="2226">
          <cell r="B2226" t="str">
            <v>Al Janūbī</v>
          </cell>
        </row>
        <row r="2227">
          <cell r="B2227" t="str">
            <v>HaDarom</v>
          </cell>
        </row>
        <row r="2228">
          <cell r="B2228" t="str">
            <v>Ḩayfā</v>
          </cell>
        </row>
        <row r="2229">
          <cell r="B2229" t="str">
            <v>H̱efa</v>
          </cell>
        </row>
        <row r="2230">
          <cell r="B2230" t="str">
            <v>Al Quds</v>
          </cell>
        </row>
        <row r="2231">
          <cell r="B2231" t="str">
            <v>Yerushalayim</v>
          </cell>
        </row>
        <row r="2232">
          <cell r="B2232" t="str">
            <v>Al Awsaţ</v>
          </cell>
        </row>
        <row r="2233">
          <cell r="B2233" t="str">
            <v>HaMerkaz</v>
          </cell>
        </row>
        <row r="2234">
          <cell r="B2234" t="str">
            <v>Tall Abīb</v>
          </cell>
        </row>
        <row r="2235">
          <cell r="B2235" t="str">
            <v>Tel Aviv</v>
          </cell>
        </row>
        <row r="2236">
          <cell r="B2236" t="str">
            <v>Ash Shamālī</v>
          </cell>
        </row>
        <row r="2237">
          <cell r="B2237" t="str">
            <v>HaTsafon</v>
          </cell>
        </row>
        <row r="2238">
          <cell r="B2238" t="str">
            <v>Andaman and Nicobar Islands</v>
          </cell>
        </row>
        <row r="2239">
          <cell r="B2239" t="str">
            <v>Chandīgarh</v>
          </cell>
        </row>
        <row r="2240">
          <cell r="B2240" t="str">
            <v>Dādra and Nagar Haveli and Damān and Diu</v>
          </cell>
        </row>
        <row r="2241">
          <cell r="B2241" t="str">
            <v>Delhi</v>
          </cell>
        </row>
        <row r="2242">
          <cell r="B2242" t="str">
            <v>Jammu and Kashmīr</v>
          </cell>
        </row>
        <row r="2243">
          <cell r="B2243" t="str">
            <v>Ladākh</v>
          </cell>
        </row>
        <row r="2244">
          <cell r="B2244" t="str">
            <v>Lakshadweep</v>
          </cell>
        </row>
        <row r="2245">
          <cell r="B2245" t="str">
            <v>Puducherry</v>
          </cell>
        </row>
        <row r="2246">
          <cell r="B2246" t="str">
            <v>Andhra Pradesh</v>
          </cell>
        </row>
        <row r="2247">
          <cell r="B2247" t="str">
            <v>Arunāchal Pradesh</v>
          </cell>
        </row>
        <row r="2248">
          <cell r="B2248" t="str">
            <v>Assam</v>
          </cell>
        </row>
        <row r="2249">
          <cell r="B2249" t="str">
            <v>Bihār</v>
          </cell>
        </row>
        <row r="2250">
          <cell r="B2250" t="str">
            <v>Chhattīsgarh</v>
          </cell>
        </row>
        <row r="2251">
          <cell r="B2251" t="str">
            <v>Goa</v>
          </cell>
        </row>
        <row r="2252">
          <cell r="B2252" t="str">
            <v>Gujarāt</v>
          </cell>
        </row>
        <row r="2253">
          <cell r="B2253" t="str">
            <v>Himāchal Pradesh</v>
          </cell>
        </row>
        <row r="2254">
          <cell r="B2254" t="str">
            <v>Haryāna</v>
          </cell>
        </row>
        <row r="2255">
          <cell r="B2255" t="str">
            <v>Jhārkhand</v>
          </cell>
        </row>
        <row r="2256">
          <cell r="B2256" t="str">
            <v>Karnātaka</v>
          </cell>
        </row>
        <row r="2257">
          <cell r="B2257" t="str">
            <v>Kerala</v>
          </cell>
        </row>
        <row r="2258">
          <cell r="B2258" t="str">
            <v>Mahārāshtra</v>
          </cell>
        </row>
        <row r="2259">
          <cell r="B2259" t="str">
            <v>Meghālaya</v>
          </cell>
        </row>
        <row r="2260">
          <cell r="B2260" t="str">
            <v>Manipur</v>
          </cell>
        </row>
        <row r="2261">
          <cell r="B2261" t="str">
            <v>Madhya Pradesh</v>
          </cell>
        </row>
        <row r="2262">
          <cell r="B2262" t="str">
            <v>Mizoram</v>
          </cell>
        </row>
        <row r="2263">
          <cell r="B2263" t="str">
            <v>Nāgāland</v>
          </cell>
        </row>
        <row r="2264">
          <cell r="B2264" t="str">
            <v>Odisha</v>
          </cell>
        </row>
        <row r="2265">
          <cell r="B2265" t="str">
            <v>Punjab</v>
          </cell>
        </row>
        <row r="2266">
          <cell r="B2266" t="str">
            <v>Rājasthān</v>
          </cell>
        </row>
        <row r="2267">
          <cell r="B2267" t="str">
            <v>Sikkim</v>
          </cell>
        </row>
        <row r="2268">
          <cell r="B2268" t="str">
            <v>Telangāna</v>
          </cell>
        </row>
        <row r="2269">
          <cell r="B2269" t="str">
            <v>Tamil Nādu</v>
          </cell>
        </row>
        <row r="2270">
          <cell r="B2270" t="str">
            <v>Tripura</v>
          </cell>
        </row>
        <row r="2271">
          <cell r="B2271" t="str">
            <v>Uttar Pradesh</v>
          </cell>
        </row>
        <row r="2272">
          <cell r="B2272" t="str">
            <v>Uttarākhand</v>
          </cell>
        </row>
        <row r="2273">
          <cell r="B2273" t="str">
            <v>West Bengal</v>
          </cell>
        </row>
        <row r="2274">
          <cell r="B2274" t="str">
            <v>Al Anbār</v>
          </cell>
        </row>
        <row r="2275">
          <cell r="B2275" t="str">
            <v>Arbīl</v>
          </cell>
        </row>
        <row r="2276">
          <cell r="B2276" t="str">
            <v>Hewlêr</v>
          </cell>
        </row>
        <row r="2277">
          <cell r="B2277" t="str">
            <v>Al Başrah</v>
          </cell>
        </row>
        <row r="2278">
          <cell r="B2278" t="str">
            <v>Bābil</v>
          </cell>
        </row>
        <row r="2279">
          <cell r="B2279" t="str">
            <v>Baghdād</v>
          </cell>
        </row>
        <row r="2280">
          <cell r="B2280" t="str">
            <v>Dahūk</v>
          </cell>
        </row>
        <row r="2281">
          <cell r="B2281" t="str">
            <v>Dihok</v>
          </cell>
        </row>
        <row r="2282">
          <cell r="B2282" t="str">
            <v>Diyālá</v>
          </cell>
        </row>
        <row r="2283">
          <cell r="B2283" t="str">
            <v>Dhī Qār</v>
          </cell>
        </row>
        <row r="2284">
          <cell r="B2284" t="str">
            <v>Karbalā’</v>
          </cell>
        </row>
        <row r="2285">
          <cell r="B2285" t="str">
            <v>Kirkūk</v>
          </cell>
        </row>
        <row r="2286">
          <cell r="B2286" t="str">
            <v>Maysān</v>
          </cell>
        </row>
        <row r="2287">
          <cell r="B2287" t="str">
            <v>Al Muthanná</v>
          </cell>
        </row>
        <row r="2288">
          <cell r="B2288" t="str">
            <v>An Najaf</v>
          </cell>
        </row>
        <row r="2289">
          <cell r="B2289" t="str">
            <v>Nīnawá</v>
          </cell>
        </row>
        <row r="2290">
          <cell r="B2290" t="str">
            <v>Al Qādisīyah</v>
          </cell>
        </row>
        <row r="2291">
          <cell r="B2291" t="str">
            <v>Şalāḩ ad Dīn</v>
          </cell>
        </row>
        <row r="2292">
          <cell r="B2292" t="str">
            <v>As Sulaymānīyah</v>
          </cell>
        </row>
        <row r="2293">
          <cell r="B2293" t="str">
            <v>Slêmanî</v>
          </cell>
        </row>
        <row r="2294">
          <cell r="B2294" t="str">
            <v>Wāsiţ</v>
          </cell>
        </row>
        <row r="2295">
          <cell r="B2295" t="str">
            <v>Āz̄ārbāyjān-e Shārqī</v>
          </cell>
        </row>
        <row r="2296">
          <cell r="B2296" t="str">
            <v>Āz̄ārbāyjān-e Ghārbī</v>
          </cell>
        </row>
        <row r="2297">
          <cell r="B2297" t="str">
            <v>Ardabīl</v>
          </cell>
        </row>
        <row r="2298">
          <cell r="B2298" t="str">
            <v>Eşfahān</v>
          </cell>
        </row>
        <row r="2299">
          <cell r="B2299" t="str">
            <v>Īlām</v>
          </cell>
        </row>
        <row r="2300">
          <cell r="B2300" t="str">
            <v>Būshehr</v>
          </cell>
        </row>
        <row r="2301">
          <cell r="B2301" t="str">
            <v>Tehrān</v>
          </cell>
        </row>
        <row r="2302">
          <cell r="B2302" t="str">
            <v>Chahār Maḩāl va Bakhtīārī</v>
          </cell>
        </row>
        <row r="2303">
          <cell r="B2303" t="str">
            <v>Khūzestān</v>
          </cell>
        </row>
        <row r="2304">
          <cell r="B2304" t="str">
            <v>Zanjān</v>
          </cell>
        </row>
        <row r="2305">
          <cell r="B2305" t="str">
            <v>Semnān</v>
          </cell>
        </row>
        <row r="2306">
          <cell r="B2306" t="str">
            <v>Sīstān va Balūchestān</v>
          </cell>
        </row>
        <row r="2307">
          <cell r="B2307" t="str">
            <v>Fārs</v>
          </cell>
        </row>
        <row r="2308">
          <cell r="B2308" t="str">
            <v>Kermān</v>
          </cell>
        </row>
        <row r="2309">
          <cell r="B2309" t="str">
            <v>Kordestān</v>
          </cell>
        </row>
        <row r="2310">
          <cell r="B2310" t="str">
            <v>Kermānshāh</v>
          </cell>
        </row>
        <row r="2311">
          <cell r="B2311" t="str">
            <v>Kohgīlūyeh va Bowyer Aḩmad</v>
          </cell>
        </row>
        <row r="2312">
          <cell r="B2312" t="str">
            <v>Gīlān</v>
          </cell>
        </row>
        <row r="2313">
          <cell r="B2313" t="str">
            <v>Lorestān</v>
          </cell>
        </row>
        <row r="2314">
          <cell r="B2314" t="str">
            <v>Māzandarān</v>
          </cell>
        </row>
        <row r="2315">
          <cell r="B2315" t="str">
            <v>Markazī</v>
          </cell>
        </row>
        <row r="2316">
          <cell r="B2316" t="str">
            <v>Hormozgān</v>
          </cell>
        </row>
        <row r="2317">
          <cell r="B2317" t="str">
            <v>Hamadān</v>
          </cell>
        </row>
        <row r="2318">
          <cell r="B2318" t="str">
            <v>Yazd</v>
          </cell>
        </row>
        <row r="2319">
          <cell r="B2319" t="str">
            <v>Qom</v>
          </cell>
        </row>
        <row r="2320">
          <cell r="B2320" t="str">
            <v>Golestān</v>
          </cell>
        </row>
        <row r="2321">
          <cell r="B2321" t="str">
            <v>Qazvīn</v>
          </cell>
        </row>
        <row r="2322">
          <cell r="B2322" t="str">
            <v>Khorāsān-e Jonūbī</v>
          </cell>
        </row>
        <row r="2323">
          <cell r="B2323" t="str">
            <v>Khorāsān-e Raẕavī</v>
          </cell>
        </row>
        <row r="2324">
          <cell r="B2324" t="str">
            <v>Khorāsān-e Shomālī</v>
          </cell>
        </row>
        <row r="2325">
          <cell r="B2325" t="str">
            <v>Alborz</v>
          </cell>
        </row>
        <row r="2326">
          <cell r="B2326" t="str">
            <v>Höfuðborgarsvæði</v>
          </cell>
        </row>
        <row r="2327">
          <cell r="B2327" t="str">
            <v>Suðurnes</v>
          </cell>
        </row>
        <row r="2328">
          <cell r="B2328" t="str">
            <v>Vesturland</v>
          </cell>
        </row>
        <row r="2329">
          <cell r="B2329" t="str">
            <v>Vestfirðir</v>
          </cell>
        </row>
        <row r="2330">
          <cell r="B2330" t="str">
            <v>Norðurland vestra</v>
          </cell>
        </row>
        <row r="2331">
          <cell r="B2331" t="str">
            <v>Norðurland eystra</v>
          </cell>
        </row>
        <row r="2332">
          <cell r="B2332" t="str">
            <v>Austurland</v>
          </cell>
        </row>
        <row r="2333">
          <cell r="B2333" t="str">
            <v>Suðurland</v>
          </cell>
        </row>
        <row r="2334">
          <cell r="B2334" t="str">
            <v>Piemonte</v>
          </cell>
        </row>
        <row r="2335">
          <cell r="B2335" t="str">
            <v>Alessandria</v>
          </cell>
        </row>
        <row r="2336">
          <cell r="B2336" t="str">
            <v>Asti</v>
          </cell>
        </row>
        <row r="2337">
          <cell r="B2337" t="str">
            <v>Biella</v>
          </cell>
        </row>
        <row r="2338">
          <cell r="B2338" t="str">
            <v>Cuneo</v>
          </cell>
        </row>
        <row r="2339">
          <cell r="B2339" t="str">
            <v>Novara</v>
          </cell>
        </row>
        <row r="2340">
          <cell r="B2340" t="str">
            <v>Verbano-Cusio-Ossola</v>
          </cell>
        </row>
        <row r="2341">
          <cell r="B2341" t="str">
            <v>Vercelli</v>
          </cell>
        </row>
        <row r="2342">
          <cell r="B2342" t="str">
            <v>Torino</v>
          </cell>
        </row>
        <row r="2343">
          <cell r="B2343" t="str">
            <v>Lombardia</v>
          </cell>
        </row>
        <row r="2344">
          <cell r="B2344" t="str">
            <v>Bergamo</v>
          </cell>
        </row>
        <row r="2345">
          <cell r="B2345" t="str">
            <v>Brescia</v>
          </cell>
        </row>
        <row r="2346">
          <cell r="B2346" t="str">
            <v>Como</v>
          </cell>
        </row>
        <row r="2347">
          <cell r="B2347" t="str">
            <v>Cremona</v>
          </cell>
        </row>
        <row r="2348">
          <cell r="B2348" t="str">
            <v>Lecco</v>
          </cell>
        </row>
        <row r="2349">
          <cell r="B2349" t="str">
            <v>Lodi</v>
          </cell>
        </row>
        <row r="2350">
          <cell r="B2350" t="str">
            <v>Monza e Brianza</v>
          </cell>
        </row>
        <row r="2351">
          <cell r="B2351" t="str">
            <v>Mantova</v>
          </cell>
        </row>
        <row r="2352">
          <cell r="B2352" t="str">
            <v>Pavia</v>
          </cell>
        </row>
        <row r="2353">
          <cell r="B2353" t="str">
            <v>Sondrio</v>
          </cell>
        </row>
        <row r="2354">
          <cell r="B2354" t="str">
            <v>Varese</v>
          </cell>
        </row>
        <row r="2355">
          <cell r="B2355" t="str">
            <v>Milano</v>
          </cell>
        </row>
        <row r="2356">
          <cell r="B2356" t="str">
            <v>Veneto</v>
          </cell>
        </row>
        <row r="2357">
          <cell r="B2357" t="str">
            <v>Belluno</v>
          </cell>
        </row>
        <row r="2358">
          <cell r="B2358" t="str">
            <v>Padova</v>
          </cell>
        </row>
        <row r="2359">
          <cell r="B2359" t="str">
            <v>Rovigo</v>
          </cell>
        </row>
        <row r="2360">
          <cell r="B2360" t="str">
            <v>Treviso</v>
          </cell>
        </row>
        <row r="2361">
          <cell r="B2361" t="str">
            <v>Vicenza</v>
          </cell>
        </row>
        <row r="2362">
          <cell r="B2362" t="str">
            <v>Verona</v>
          </cell>
        </row>
        <row r="2363">
          <cell r="B2363" t="str">
            <v>Venezia</v>
          </cell>
        </row>
        <row r="2364">
          <cell r="B2364" t="str">
            <v>Liguria</v>
          </cell>
        </row>
        <row r="2365">
          <cell r="B2365" t="str">
            <v>Imperia</v>
          </cell>
        </row>
        <row r="2366">
          <cell r="B2366" t="str">
            <v>La Spezia</v>
          </cell>
        </row>
        <row r="2367">
          <cell r="B2367" t="str">
            <v>Savona</v>
          </cell>
        </row>
        <row r="2368">
          <cell r="B2368" t="str">
            <v>Genova</v>
          </cell>
        </row>
        <row r="2369">
          <cell r="B2369" t="str">
            <v>Emilia-Romagna</v>
          </cell>
        </row>
        <row r="2370">
          <cell r="B2370" t="str">
            <v>Forlì-Cesena</v>
          </cell>
        </row>
        <row r="2371">
          <cell r="B2371" t="str">
            <v>Ferrara</v>
          </cell>
        </row>
        <row r="2372">
          <cell r="B2372" t="str">
            <v>Modena</v>
          </cell>
        </row>
        <row r="2373">
          <cell r="B2373" t="str">
            <v>Piacenza</v>
          </cell>
        </row>
        <row r="2374">
          <cell r="B2374" t="str">
            <v>Parma</v>
          </cell>
        </row>
        <row r="2375">
          <cell r="B2375" t="str">
            <v>Ravenna</v>
          </cell>
        </row>
        <row r="2376">
          <cell r="B2376" t="str">
            <v>Reggio Emilia</v>
          </cell>
        </row>
        <row r="2377">
          <cell r="B2377" t="str">
            <v>Rimini</v>
          </cell>
        </row>
        <row r="2378">
          <cell r="B2378" t="str">
            <v>Bologna</v>
          </cell>
        </row>
        <row r="2379">
          <cell r="B2379" t="str">
            <v>Toscana</v>
          </cell>
        </row>
        <row r="2380">
          <cell r="B2380" t="str">
            <v>Arezzo</v>
          </cell>
        </row>
        <row r="2381">
          <cell r="B2381" t="str">
            <v>Grosseto</v>
          </cell>
        </row>
        <row r="2382">
          <cell r="B2382" t="str">
            <v>Livorno</v>
          </cell>
        </row>
        <row r="2383">
          <cell r="B2383" t="str">
            <v>Lucca</v>
          </cell>
        </row>
        <row r="2384">
          <cell r="B2384" t="str">
            <v>Massa-Carrara</v>
          </cell>
        </row>
        <row r="2385">
          <cell r="B2385" t="str">
            <v>Pisa</v>
          </cell>
        </row>
        <row r="2386">
          <cell r="B2386" t="str">
            <v>Prato</v>
          </cell>
        </row>
        <row r="2387">
          <cell r="B2387" t="str">
            <v>Pistoia</v>
          </cell>
        </row>
        <row r="2388">
          <cell r="B2388" t="str">
            <v>Siena</v>
          </cell>
        </row>
        <row r="2389">
          <cell r="B2389" t="str">
            <v>Firenze</v>
          </cell>
        </row>
        <row r="2390">
          <cell r="B2390" t="str">
            <v>Umbria</v>
          </cell>
        </row>
        <row r="2391">
          <cell r="B2391" t="str">
            <v>Perugia</v>
          </cell>
        </row>
        <row r="2392">
          <cell r="B2392" t="str">
            <v>Terni</v>
          </cell>
        </row>
        <row r="2393">
          <cell r="B2393" t="str">
            <v>Marche</v>
          </cell>
        </row>
        <row r="2394">
          <cell r="B2394" t="str">
            <v>Ancona</v>
          </cell>
        </row>
        <row r="2395">
          <cell r="B2395" t="str">
            <v>Ascoli Piceno</v>
          </cell>
        </row>
        <row r="2396">
          <cell r="B2396" t="str">
            <v>Fermo</v>
          </cell>
        </row>
        <row r="2397">
          <cell r="B2397" t="str">
            <v>Macerata</v>
          </cell>
        </row>
        <row r="2398">
          <cell r="B2398" t="str">
            <v>Pesaro e Urbino</v>
          </cell>
        </row>
        <row r="2399">
          <cell r="B2399" t="str">
            <v>Lazio</v>
          </cell>
        </row>
        <row r="2400">
          <cell r="B2400" t="str">
            <v>Frosinone</v>
          </cell>
        </row>
        <row r="2401">
          <cell r="B2401" t="str">
            <v>Latina</v>
          </cell>
        </row>
        <row r="2402">
          <cell r="B2402" t="str">
            <v>Rieti</v>
          </cell>
        </row>
        <row r="2403">
          <cell r="B2403" t="str">
            <v>Viterbo</v>
          </cell>
        </row>
        <row r="2404">
          <cell r="B2404" t="str">
            <v>Roma</v>
          </cell>
        </row>
        <row r="2405">
          <cell r="B2405" t="str">
            <v>Abruzzo</v>
          </cell>
        </row>
        <row r="2406">
          <cell r="B2406" t="str">
            <v>L'Aquila</v>
          </cell>
        </row>
        <row r="2407">
          <cell r="B2407" t="str">
            <v>Chieti</v>
          </cell>
        </row>
        <row r="2408">
          <cell r="B2408" t="str">
            <v>Pescara</v>
          </cell>
        </row>
        <row r="2409">
          <cell r="B2409" t="str">
            <v>Teramo</v>
          </cell>
        </row>
        <row r="2410">
          <cell r="B2410" t="str">
            <v>Molise</v>
          </cell>
        </row>
        <row r="2411">
          <cell r="B2411" t="str">
            <v>Campobasso</v>
          </cell>
        </row>
        <row r="2412">
          <cell r="B2412" t="str">
            <v>Isernia</v>
          </cell>
        </row>
        <row r="2413">
          <cell r="B2413" t="str">
            <v>Campania</v>
          </cell>
        </row>
        <row r="2414">
          <cell r="B2414" t="str">
            <v>Avellino</v>
          </cell>
        </row>
        <row r="2415">
          <cell r="B2415" t="str">
            <v>Benevento</v>
          </cell>
        </row>
        <row r="2416">
          <cell r="B2416" t="str">
            <v>Caserta</v>
          </cell>
        </row>
        <row r="2417">
          <cell r="B2417" t="str">
            <v>Salerno</v>
          </cell>
        </row>
        <row r="2418">
          <cell r="B2418" t="str">
            <v>Napoli</v>
          </cell>
        </row>
        <row r="2419">
          <cell r="B2419" t="str">
            <v>Puglia</v>
          </cell>
        </row>
        <row r="2420">
          <cell r="B2420" t="str">
            <v>Brindisi</v>
          </cell>
        </row>
        <row r="2421">
          <cell r="B2421" t="str">
            <v>Barletta-Andria-Trani</v>
          </cell>
        </row>
        <row r="2422">
          <cell r="B2422" t="str">
            <v>Foggia</v>
          </cell>
        </row>
        <row r="2423">
          <cell r="B2423" t="str">
            <v>Lecce</v>
          </cell>
        </row>
        <row r="2424">
          <cell r="B2424" t="str">
            <v>Taranto</v>
          </cell>
        </row>
        <row r="2425">
          <cell r="B2425" t="str">
            <v>Bari</v>
          </cell>
        </row>
        <row r="2426">
          <cell r="B2426" t="str">
            <v>Basilicata</v>
          </cell>
        </row>
        <row r="2427">
          <cell r="B2427" t="str">
            <v>Matera</v>
          </cell>
        </row>
        <row r="2428">
          <cell r="B2428" t="str">
            <v>Potenza</v>
          </cell>
        </row>
        <row r="2429">
          <cell r="B2429" t="str">
            <v>Calabria</v>
          </cell>
        </row>
        <row r="2430">
          <cell r="B2430" t="str">
            <v>Cosenza</v>
          </cell>
        </row>
        <row r="2431">
          <cell r="B2431" t="str">
            <v>Catanzaro</v>
          </cell>
        </row>
        <row r="2432">
          <cell r="B2432" t="str">
            <v>Crotone</v>
          </cell>
        </row>
        <row r="2433">
          <cell r="B2433" t="str">
            <v>Vibo Valentia</v>
          </cell>
        </row>
        <row r="2434">
          <cell r="B2434" t="str">
            <v>Reggio Calabria</v>
          </cell>
        </row>
        <row r="2435">
          <cell r="B2435" t="str">
            <v>Val d'Aoste</v>
          </cell>
        </row>
        <row r="2436">
          <cell r="B2436" t="str">
            <v>Valle d'Aosta</v>
          </cell>
        </row>
        <row r="2437">
          <cell r="B2437" t="str">
            <v>Trentino-Südtirol</v>
          </cell>
        </row>
        <row r="2438">
          <cell r="B2438" t="str">
            <v>Trentino-Alto Adige</v>
          </cell>
        </row>
        <row r="2439">
          <cell r="B2439" t="str">
            <v>Bozen</v>
          </cell>
        </row>
        <row r="2440">
          <cell r="B2440" t="str">
            <v>Bolzano</v>
          </cell>
        </row>
        <row r="2441">
          <cell r="B2441" t="str">
            <v>Trento</v>
          </cell>
        </row>
        <row r="2442">
          <cell r="B2442" t="str">
            <v>Friuli Venezia Giulia</v>
          </cell>
        </row>
        <row r="2443">
          <cell r="B2443" t="str">
            <v>Sicilia</v>
          </cell>
        </row>
        <row r="2444">
          <cell r="B2444" t="str">
            <v>Agrigento</v>
          </cell>
        </row>
        <row r="2445">
          <cell r="B2445" t="str">
            <v>Caltanissetta</v>
          </cell>
        </row>
        <row r="2446">
          <cell r="B2446" t="str">
            <v>Enna</v>
          </cell>
        </row>
        <row r="2447">
          <cell r="B2447" t="str">
            <v>Ragusa</v>
          </cell>
        </row>
        <row r="2448">
          <cell r="B2448" t="str">
            <v>Siracusa</v>
          </cell>
        </row>
        <row r="2449">
          <cell r="B2449" t="str">
            <v>Trapani</v>
          </cell>
        </row>
        <row r="2450">
          <cell r="B2450" t="str">
            <v>Catania</v>
          </cell>
        </row>
        <row r="2451">
          <cell r="B2451" t="str">
            <v>Messina</v>
          </cell>
        </row>
        <row r="2452">
          <cell r="B2452" t="str">
            <v>Palermo</v>
          </cell>
        </row>
        <row r="2453">
          <cell r="B2453" t="str">
            <v>Sardegna</v>
          </cell>
        </row>
        <row r="2454">
          <cell r="B2454" t="str">
            <v>Nuoro</v>
          </cell>
        </row>
        <row r="2455">
          <cell r="B2455" t="str">
            <v>Oristano</v>
          </cell>
        </row>
        <row r="2456">
          <cell r="B2456" t="str">
            <v>Sud Sardegna</v>
          </cell>
        </row>
        <row r="2457">
          <cell r="B2457" t="str">
            <v>Sassari</v>
          </cell>
        </row>
        <row r="2458">
          <cell r="B2458" t="str">
            <v>Cagliari</v>
          </cell>
        </row>
        <row r="2459">
          <cell r="B2459" t="str">
            <v>Kingston</v>
          </cell>
        </row>
        <row r="2460">
          <cell r="B2460" t="str">
            <v>Saint Andrew</v>
          </cell>
        </row>
        <row r="2461">
          <cell r="B2461" t="str">
            <v>Saint Thomas</v>
          </cell>
        </row>
        <row r="2462">
          <cell r="B2462" t="str">
            <v>Portland</v>
          </cell>
        </row>
        <row r="2463">
          <cell r="B2463" t="str">
            <v>Saint Mary</v>
          </cell>
        </row>
        <row r="2464">
          <cell r="B2464" t="str">
            <v>Saint Ann</v>
          </cell>
        </row>
        <row r="2465">
          <cell r="B2465" t="str">
            <v>Trelawny</v>
          </cell>
        </row>
        <row r="2466">
          <cell r="B2466" t="str">
            <v>Saint James</v>
          </cell>
        </row>
        <row r="2467">
          <cell r="B2467" t="str">
            <v>Hanover</v>
          </cell>
        </row>
        <row r="2468">
          <cell r="B2468" t="str">
            <v>Westmoreland</v>
          </cell>
        </row>
        <row r="2469">
          <cell r="B2469" t="str">
            <v>Saint Elizabeth</v>
          </cell>
        </row>
        <row r="2470">
          <cell r="B2470" t="str">
            <v>Manchester</v>
          </cell>
        </row>
        <row r="2471">
          <cell r="B2471" t="str">
            <v>Clarendon</v>
          </cell>
        </row>
        <row r="2472">
          <cell r="B2472" t="str">
            <v>Saint Catherine</v>
          </cell>
        </row>
        <row r="2473">
          <cell r="B2473" t="str">
            <v>‘Ajlūn</v>
          </cell>
        </row>
        <row r="2474">
          <cell r="B2474" t="str">
            <v>Al ‘A̅şimah</v>
          </cell>
        </row>
        <row r="2475">
          <cell r="B2475" t="str">
            <v>Al ‘Aqabah</v>
          </cell>
        </row>
        <row r="2476">
          <cell r="B2476" t="str">
            <v>Aţ Ţafīlah</v>
          </cell>
        </row>
        <row r="2477">
          <cell r="B2477" t="str">
            <v>Az Zarqā’</v>
          </cell>
        </row>
        <row r="2478">
          <cell r="B2478" t="str">
            <v>Al Balqā’</v>
          </cell>
        </row>
        <row r="2479">
          <cell r="B2479" t="str">
            <v>Irbid</v>
          </cell>
        </row>
        <row r="2480">
          <cell r="B2480" t="str">
            <v>Jarash</v>
          </cell>
        </row>
        <row r="2481">
          <cell r="B2481" t="str">
            <v>Al Karak</v>
          </cell>
        </row>
        <row r="2482">
          <cell r="B2482" t="str">
            <v>Al Mafraq</v>
          </cell>
        </row>
        <row r="2483">
          <cell r="B2483" t="str">
            <v>Mādabā</v>
          </cell>
        </row>
        <row r="2484">
          <cell r="B2484" t="str">
            <v>Ma‘ān</v>
          </cell>
        </row>
        <row r="2485">
          <cell r="B2485" t="str">
            <v>Hokkaido</v>
          </cell>
        </row>
        <row r="2486">
          <cell r="B2486" t="str">
            <v>Hokkaidô</v>
          </cell>
        </row>
        <row r="2487">
          <cell r="B2487" t="str">
            <v>Aomori</v>
          </cell>
        </row>
        <row r="2488">
          <cell r="B2488" t="str">
            <v>Iwate</v>
          </cell>
        </row>
        <row r="2489">
          <cell r="B2489" t="str">
            <v>Miyagi</v>
          </cell>
        </row>
        <row r="2490">
          <cell r="B2490" t="str">
            <v>Akita</v>
          </cell>
        </row>
        <row r="2491">
          <cell r="B2491" t="str">
            <v>Yamagata</v>
          </cell>
        </row>
        <row r="2492">
          <cell r="B2492" t="str">
            <v>Fukushima</v>
          </cell>
        </row>
        <row r="2493">
          <cell r="B2493" t="str">
            <v>Hukusima</v>
          </cell>
        </row>
        <row r="2494">
          <cell r="B2494" t="str">
            <v>Ibaraki</v>
          </cell>
        </row>
        <row r="2495">
          <cell r="B2495" t="str">
            <v>Tochigi</v>
          </cell>
        </row>
        <row r="2496">
          <cell r="B2496" t="str">
            <v>Totigi</v>
          </cell>
        </row>
        <row r="2497">
          <cell r="B2497" t="str">
            <v>Gunma</v>
          </cell>
        </row>
        <row r="2498">
          <cell r="B2498" t="str">
            <v>Saitama</v>
          </cell>
        </row>
        <row r="2499">
          <cell r="B2499" t="str">
            <v>Chiba</v>
          </cell>
        </row>
        <row r="2500">
          <cell r="B2500" t="str">
            <v>Tiba</v>
          </cell>
        </row>
        <row r="2501">
          <cell r="B2501" t="str">
            <v>Tokyo</v>
          </cell>
        </row>
        <row r="2502">
          <cell r="B2502" t="str">
            <v>Tôkyô</v>
          </cell>
        </row>
        <row r="2503">
          <cell r="B2503" t="str">
            <v>Kanagawa</v>
          </cell>
        </row>
        <row r="2504">
          <cell r="B2504" t="str">
            <v>Niigata</v>
          </cell>
        </row>
        <row r="2505">
          <cell r="B2505" t="str">
            <v>Toyama</v>
          </cell>
        </row>
        <row r="2506">
          <cell r="B2506" t="str">
            <v>Ishikawa</v>
          </cell>
        </row>
        <row r="2507">
          <cell r="B2507" t="str">
            <v>Isikawa</v>
          </cell>
        </row>
        <row r="2508">
          <cell r="B2508" t="str">
            <v>Fukui</v>
          </cell>
        </row>
        <row r="2509">
          <cell r="B2509" t="str">
            <v>Hukui</v>
          </cell>
        </row>
        <row r="2510">
          <cell r="B2510" t="str">
            <v>Yamanashi</v>
          </cell>
        </row>
        <row r="2511">
          <cell r="B2511" t="str">
            <v>Yamanasi</v>
          </cell>
        </row>
        <row r="2512">
          <cell r="B2512" t="str">
            <v>Nagano</v>
          </cell>
        </row>
        <row r="2513">
          <cell r="B2513" t="str">
            <v>Gifu</v>
          </cell>
        </row>
        <row r="2514">
          <cell r="B2514" t="str">
            <v>Gihu</v>
          </cell>
        </row>
        <row r="2515">
          <cell r="B2515" t="str">
            <v>Shizuoka</v>
          </cell>
        </row>
        <row r="2516">
          <cell r="B2516" t="str">
            <v>Sizuoka</v>
          </cell>
        </row>
        <row r="2517">
          <cell r="B2517" t="str">
            <v>Aichi</v>
          </cell>
        </row>
        <row r="2518">
          <cell r="B2518" t="str">
            <v>Aiti</v>
          </cell>
        </row>
        <row r="2519">
          <cell r="B2519" t="str">
            <v>Mie</v>
          </cell>
        </row>
        <row r="2520">
          <cell r="B2520" t="str">
            <v>Shiga</v>
          </cell>
        </row>
        <row r="2521">
          <cell r="B2521" t="str">
            <v>Siga</v>
          </cell>
        </row>
        <row r="2522">
          <cell r="B2522" t="str">
            <v>Kyoto</v>
          </cell>
        </row>
        <row r="2523">
          <cell r="B2523" t="str">
            <v>Kyôto</v>
          </cell>
        </row>
        <row r="2524">
          <cell r="B2524" t="str">
            <v>Osaka</v>
          </cell>
        </row>
        <row r="2525">
          <cell r="B2525" t="str">
            <v>Ôsaka</v>
          </cell>
        </row>
        <row r="2526">
          <cell r="B2526" t="str">
            <v>Hyogo</v>
          </cell>
        </row>
        <row r="2527">
          <cell r="B2527" t="str">
            <v>Hyôgo</v>
          </cell>
        </row>
        <row r="2528">
          <cell r="B2528" t="str">
            <v>Nara</v>
          </cell>
        </row>
        <row r="2529">
          <cell r="B2529" t="str">
            <v>Wakayama</v>
          </cell>
        </row>
        <row r="2530">
          <cell r="B2530" t="str">
            <v>Tottori</v>
          </cell>
        </row>
        <row r="2531">
          <cell r="B2531" t="str">
            <v>Shimane</v>
          </cell>
        </row>
        <row r="2532">
          <cell r="B2532" t="str">
            <v>Simane</v>
          </cell>
        </row>
        <row r="2533">
          <cell r="B2533" t="str">
            <v>Okayama</v>
          </cell>
        </row>
        <row r="2534">
          <cell r="B2534" t="str">
            <v>Hiroshima</v>
          </cell>
        </row>
        <row r="2535">
          <cell r="B2535" t="str">
            <v>Hirosima</v>
          </cell>
        </row>
        <row r="2536">
          <cell r="B2536" t="str">
            <v>Yamaguchi</v>
          </cell>
        </row>
        <row r="2537">
          <cell r="B2537" t="str">
            <v>Yamaguti</v>
          </cell>
        </row>
        <row r="2538">
          <cell r="B2538" t="str">
            <v>Tokushima</v>
          </cell>
        </row>
        <row r="2539">
          <cell r="B2539" t="str">
            <v>Tokusima</v>
          </cell>
        </row>
        <row r="2540">
          <cell r="B2540" t="str">
            <v>Kagawa</v>
          </cell>
        </row>
        <row r="2541">
          <cell r="B2541" t="str">
            <v>Ehime</v>
          </cell>
        </row>
        <row r="2542">
          <cell r="B2542" t="str">
            <v>Kochi</v>
          </cell>
        </row>
        <row r="2543">
          <cell r="B2543" t="str">
            <v>Kôti</v>
          </cell>
        </row>
        <row r="2544">
          <cell r="B2544" t="str">
            <v>Fukuoka</v>
          </cell>
        </row>
        <row r="2545">
          <cell r="B2545" t="str">
            <v>Hukuoka</v>
          </cell>
        </row>
        <row r="2546">
          <cell r="B2546" t="str">
            <v>Saga</v>
          </cell>
        </row>
        <row r="2547">
          <cell r="B2547" t="str">
            <v>Nagasaki</v>
          </cell>
        </row>
        <row r="2548">
          <cell r="B2548" t="str">
            <v>Kumamoto</v>
          </cell>
        </row>
        <row r="2549">
          <cell r="B2549" t="str">
            <v>Oita</v>
          </cell>
        </row>
        <row r="2550">
          <cell r="B2550" t="str">
            <v>Ôita</v>
          </cell>
        </row>
        <row r="2551">
          <cell r="B2551" t="str">
            <v>Miyazaki</v>
          </cell>
        </row>
        <row r="2552">
          <cell r="B2552" t="str">
            <v>Kagoshima</v>
          </cell>
        </row>
        <row r="2553">
          <cell r="B2553" t="str">
            <v>Kagosima</v>
          </cell>
        </row>
        <row r="2554">
          <cell r="B2554" t="str">
            <v>Okinawa</v>
          </cell>
        </row>
        <row r="2555">
          <cell r="B2555" t="str">
            <v>Baringo</v>
          </cell>
        </row>
        <row r="2556">
          <cell r="B2556" t="str">
            <v>Bomet</v>
          </cell>
        </row>
        <row r="2557">
          <cell r="B2557" t="str">
            <v>Bungoma</v>
          </cell>
        </row>
        <row r="2558">
          <cell r="B2558" t="str">
            <v>Busia</v>
          </cell>
        </row>
        <row r="2559">
          <cell r="B2559" t="str">
            <v>Elgeyo/Marakwet</v>
          </cell>
        </row>
        <row r="2560">
          <cell r="B2560" t="str">
            <v>Embu</v>
          </cell>
        </row>
        <row r="2561">
          <cell r="B2561" t="str">
            <v>Garissa</v>
          </cell>
        </row>
        <row r="2562">
          <cell r="B2562" t="str">
            <v>Homa Bay</v>
          </cell>
        </row>
        <row r="2563">
          <cell r="B2563" t="str">
            <v>Isiolo</v>
          </cell>
        </row>
        <row r="2564">
          <cell r="B2564" t="str">
            <v>Kajiado</v>
          </cell>
        </row>
        <row r="2565">
          <cell r="B2565" t="str">
            <v>Kakamega</v>
          </cell>
        </row>
        <row r="2566">
          <cell r="B2566" t="str">
            <v>Kericho</v>
          </cell>
        </row>
        <row r="2567">
          <cell r="B2567" t="str">
            <v>Kiambu</v>
          </cell>
        </row>
        <row r="2568">
          <cell r="B2568" t="str">
            <v>Kilifi</v>
          </cell>
        </row>
        <row r="2569">
          <cell r="B2569" t="str">
            <v>Kirinyaga</v>
          </cell>
        </row>
        <row r="2570">
          <cell r="B2570" t="str">
            <v>Kisii</v>
          </cell>
        </row>
        <row r="2571">
          <cell r="B2571" t="str">
            <v>Kisumu</v>
          </cell>
        </row>
        <row r="2572">
          <cell r="B2572" t="str">
            <v>Kitui</v>
          </cell>
        </row>
        <row r="2573">
          <cell r="B2573" t="str">
            <v>Kwale</v>
          </cell>
        </row>
        <row r="2574">
          <cell r="B2574" t="str">
            <v>Laikipia</v>
          </cell>
        </row>
        <row r="2575">
          <cell r="B2575" t="str">
            <v>Lamu</v>
          </cell>
        </row>
        <row r="2576">
          <cell r="B2576" t="str">
            <v>Machakos</v>
          </cell>
        </row>
        <row r="2577">
          <cell r="B2577" t="str">
            <v>Makueni</v>
          </cell>
        </row>
        <row r="2578">
          <cell r="B2578" t="str">
            <v>Mandera</v>
          </cell>
        </row>
        <row r="2579">
          <cell r="B2579" t="str">
            <v>Marsabit</v>
          </cell>
        </row>
        <row r="2580">
          <cell r="B2580" t="str">
            <v>Meru</v>
          </cell>
        </row>
        <row r="2581">
          <cell r="B2581" t="str">
            <v>Migori</v>
          </cell>
        </row>
        <row r="2582">
          <cell r="B2582" t="str">
            <v>Mombasa</v>
          </cell>
        </row>
        <row r="2583">
          <cell r="B2583" t="str">
            <v>Murang'a</v>
          </cell>
        </row>
        <row r="2584">
          <cell r="B2584" t="str">
            <v>Nairobi City</v>
          </cell>
        </row>
        <row r="2585">
          <cell r="B2585" t="str">
            <v>Nakuru</v>
          </cell>
        </row>
        <row r="2586">
          <cell r="B2586" t="str">
            <v>Nandi</v>
          </cell>
        </row>
        <row r="2587">
          <cell r="B2587" t="str">
            <v>Narok</v>
          </cell>
        </row>
        <row r="2588">
          <cell r="B2588" t="str">
            <v>Nyamira</v>
          </cell>
        </row>
        <row r="2589">
          <cell r="B2589" t="str">
            <v>Nyandarua</v>
          </cell>
        </row>
        <row r="2590">
          <cell r="B2590" t="str">
            <v>Nyeri</v>
          </cell>
        </row>
        <row r="2591">
          <cell r="B2591" t="str">
            <v>Samburu</v>
          </cell>
        </row>
        <row r="2592">
          <cell r="B2592" t="str">
            <v>Siaya</v>
          </cell>
        </row>
        <row r="2593">
          <cell r="B2593" t="str">
            <v>Taita/Taveta</v>
          </cell>
        </row>
        <row r="2594">
          <cell r="B2594" t="str">
            <v>Tana River</v>
          </cell>
        </row>
        <row r="2595">
          <cell r="B2595" t="str">
            <v>Tharaka-Nithi</v>
          </cell>
        </row>
        <row r="2596">
          <cell r="B2596" t="str">
            <v>Trans Nzoia</v>
          </cell>
        </row>
        <row r="2597">
          <cell r="B2597" t="str">
            <v>Turkana</v>
          </cell>
        </row>
        <row r="2598">
          <cell r="B2598" t="str">
            <v>Uasin Gishu</v>
          </cell>
        </row>
        <row r="2599">
          <cell r="B2599" t="str">
            <v>Vihiga</v>
          </cell>
        </row>
        <row r="2600">
          <cell r="B2600" t="str">
            <v>Wajir</v>
          </cell>
        </row>
        <row r="2601">
          <cell r="B2601" t="str">
            <v>West Pokot</v>
          </cell>
        </row>
        <row r="2602">
          <cell r="B2602" t="str">
            <v>Bishkek</v>
          </cell>
        </row>
        <row r="2603">
          <cell r="B2603" t="str">
            <v>Gorod Biškek</v>
          </cell>
        </row>
        <row r="2604">
          <cell r="B2604" t="str">
            <v>Gorod Bishkek</v>
          </cell>
        </row>
        <row r="2605">
          <cell r="B2605" t="str">
            <v>Osh</v>
          </cell>
        </row>
        <row r="2606">
          <cell r="B2606" t="str">
            <v>Gorod Osh</v>
          </cell>
        </row>
        <row r="2607">
          <cell r="B2607" t="str">
            <v>Gorod Oš</v>
          </cell>
        </row>
        <row r="2608">
          <cell r="B2608" t="str">
            <v>Batken</v>
          </cell>
        </row>
        <row r="2609">
          <cell r="B2609" t="str">
            <v>Batkenskaya oblast'</v>
          </cell>
        </row>
        <row r="2610">
          <cell r="B2610" t="str">
            <v>Batkenskaja oblast'</v>
          </cell>
        </row>
        <row r="2611">
          <cell r="B2611" t="str">
            <v>Chüy</v>
          </cell>
        </row>
        <row r="2612">
          <cell r="B2612" t="str">
            <v>Čujskaja oblast'</v>
          </cell>
        </row>
        <row r="2613">
          <cell r="B2613" t="str">
            <v>Chuyskaya oblast'</v>
          </cell>
        </row>
        <row r="2614">
          <cell r="B2614" t="str">
            <v>Jalal-Abad</v>
          </cell>
        </row>
        <row r="2615">
          <cell r="B2615" t="str">
            <v>Džalal-Abadskaja oblast'</v>
          </cell>
        </row>
        <row r="2616">
          <cell r="B2616" t="str">
            <v>Dzhalal-Abadskaya oblast'</v>
          </cell>
        </row>
        <row r="2617">
          <cell r="B2617" t="str">
            <v>Naryn</v>
          </cell>
        </row>
        <row r="2618">
          <cell r="B2618" t="str">
            <v>Narynskaja oblast'</v>
          </cell>
        </row>
        <row r="2619">
          <cell r="B2619" t="str">
            <v>Narynskaya oblast'</v>
          </cell>
        </row>
        <row r="2620">
          <cell r="B2620" t="str">
            <v>Osh</v>
          </cell>
        </row>
        <row r="2621">
          <cell r="B2621" t="str">
            <v>Ošskaja oblast'</v>
          </cell>
        </row>
        <row r="2622">
          <cell r="B2622" t="str">
            <v>Oshskaya oblast'</v>
          </cell>
        </row>
        <row r="2623">
          <cell r="B2623" t="str">
            <v>Talas</v>
          </cell>
        </row>
        <row r="2624">
          <cell r="B2624" t="str">
            <v>Talasskaja oblast'</v>
          </cell>
        </row>
        <row r="2625">
          <cell r="B2625" t="str">
            <v>Talasskaya oblast'</v>
          </cell>
        </row>
        <row r="2626">
          <cell r="B2626" t="str">
            <v>Ysyk-Köl</v>
          </cell>
        </row>
        <row r="2627">
          <cell r="B2627" t="str">
            <v>Issyk-Kul'skaya oblast'</v>
          </cell>
        </row>
        <row r="2628">
          <cell r="B2628" t="str">
            <v>Issyk-Kul'skaja oblast'</v>
          </cell>
        </row>
        <row r="2629">
          <cell r="B2629" t="str">
            <v>Phnum Pénh</v>
          </cell>
        </row>
        <row r="2630">
          <cell r="B2630" t="str">
            <v>Phnom Penh</v>
          </cell>
        </row>
        <row r="2631">
          <cell r="B2631" t="str">
            <v>Banteay Mean Chey</v>
          </cell>
        </row>
        <row r="2632">
          <cell r="B2632" t="str">
            <v>Bântéay Méanchey</v>
          </cell>
        </row>
        <row r="2633">
          <cell r="B2633" t="str">
            <v>Krâchéh</v>
          </cell>
        </row>
        <row r="2634">
          <cell r="B2634" t="str">
            <v>Kracheh</v>
          </cell>
        </row>
        <row r="2635">
          <cell r="B2635" t="str">
            <v>Môndól Kiri</v>
          </cell>
        </row>
        <row r="2636">
          <cell r="B2636" t="str">
            <v>Mondol Kiri</v>
          </cell>
        </row>
        <row r="2637">
          <cell r="B2637" t="str">
            <v>Preăh Vihéar</v>
          </cell>
        </row>
        <row r="2638">
          <cell r="B2638" t="str">
            <v>Preah Vihear</v>
          </cell>
        </row>
        <row r="2639">
          <cell r="B2639" t="str">
            <v>Prey Vêng</v>
          </cell>
        </row>
        <row r="2640">
          <cell r="B2640" t="str">
            <v>Prey Veaeng</v>
          </cell>
        </row>
        <row r="2641">
          <cell r="B2641" t="str">
            <v>Poŭthĭsăt</v>
          </cell>
        </row>
        <row r="2642">
          <cell r="B2642" t="str">
            <v>Pousaat</v>
          </cell>
        </row>
        <row r="2643">
          <cell r="B2643" t="str">
            <v>Rotanak Kiri</v>
          </cell>
        </row>
        <row r="2644">
          <cell r="B2644" t="str">
            <v>Rôtânôkiri</v>
          </cell>
        </row>
        <row r="2645">
          <cell r="B2645" t="str">
            <v>Siem Reab</v>
          </cell>
        </row>
        <row r="2646">
          <cell r="B2646" t="str">
            <v>Siĕmréab</v>
          </cell>
        </row>
        <row r="2647">
          <cell r="B2647" t="str">
            <v>Preăh Sihanouk</v>
          </cell>
        </row>
        <row r="2648">
          <cell r="B2648" t="str">
            <v>Preah Sihanouk</v>
          </cell>
        </row>
        <row r="2649">
          <cell r="B2649" t="str">
            <v>Stoĕng Trêng</v>
          </cell>
        </row>
        <row r="2650">
          <cell r="B2650" t="str">
            <v>Stueng Traeng</v>
          </cell>
        </row>
        <row r="2651">
          <cell r="B2651" t="str">
            <v>Baat Dambang</v>
          </cell>
        </row>
        <row r="2652">
          <cell r="B2652" t="str">
            <v>Bătdâmbâng</v>
          </cell>
        </row>
        <row r="2653">
          <cell r="B2653" t="str">
            <v>Svay Riĕng</v>
          </cell>
        </row>
        <row r="2654">
          <cell r="B2654" t="str">
            <v>Svaay Rieng</v>
          </cell>
        </row>
        <row r="2655">
          <cell r="B2655" t="str">
            <v>Taakaev</v>
          </cell>
        </row>
        <row r="2656">
          <cell r="B2656" t="str">
            <v>Takêv</v>
          </cell>
        </row>
        <row r="2657">
          <cell r="B2657" t="str">
            <v>Ŏtdâr Méanchey</v>
          </cell>
        </row>
        <row r="2658">
          <cell r="B2658" t="str">
            <v>Otdar Mean Chey</v>
          </cell>
        </row>
        <row r="2659">
          <cell r="B2659" t="str">
            <v>Kaeb</v>
          </cell>
        </row>
        <row r="2660">
          <cell r="B2660" t="str">
            <v>Kêb</v>
          </cell>
        </row>
        <row r="2661">
          <cell r="B2661" t="str">
            <v>Pailĭn</v>
          </cell>
        </row>
        <row r="2662">
          <cell r="B2662" t="str">
            <v>Pailin</v>
          </cell>
        </row>
        <row r="2663">
          <cell r="B2663" t="str">
            <v>Tbong Khmum</v>
          </cell>
        </row>
        <row r="2664">
          <cell r="B2664" t="str">
            <v>Tbong Khmŭm</v>
          </cell>
        </row>
        <row r="2665">
          <cell r="B2665" t="str">
            <v>Kampong Chaam</v>
          </cell>
        </row>
        <row r="2666">
          <cell r="B2666" t="str">
            <v>Kâmpóng Cham</v>
          </cell>
        </row>
        <row r="2667">
          <cell r="B2667" t="str">
            <v>Kampong Chhnang</v>
          </cell>
        </row>
        <row r="2668">
          <cell r="B2668" t="str">
            <v>Kâmpóng Chhnăng</v>
          </cell>
        </row>
        <row r="2669">
          <cell r="B2669" t="str">
            <v>Kampong Spueu</v>
          </cell>
        </row>
        <row r="2670">
          <cell r="B2670" t="str">
            <v>Kâmpóng Spœ</v>
          </cell>
        </row>
        <row r="2671">
          <cell r="B2671" t="str">
            <v>Kâmpóng Thum</v>
          </cell>
        </row>
        <row r="2672">
          <cell r="B2672" t="str">
            <v>Kampong Thum</v>
          </cell>
        </row>
        <row r="2673">
          <cell r="B2673" t="str">
            <v>Kampot</v>
          </cell>
        </row>
        <row r="2674">
          <cell r="B2674" t="str">
            <v>Kâmpôt</v>
          </cell>
        </row>
        <row r="2675">
          <cell r="B2675" t="str">
            <v>Kandaal</v>
          </cell>
        </row>
        <row r="2676">
          <cell r="B2676" t="str">
            <v>Kândal</v>
          </cell>
        </row>
        <row r="2677">
          <cell r="B2677" t="str">
            <v>Kaoh Kong</v>
          </cell>
        </row>
        <row r="2678">
          <cell r="B2678" t="str">
            <v>Kaôh Kŏng</v>
          </cell>
        </row>
        <row r="2679">
          <cell r="B2679" t="str">
            <v>Gilbert Islands</v>
          </cell>
        </row>
        <row r="2680">
          <cell r="B2680" t="str">
            <v>Line Islands</v>
          </cell>
        </row>
        <row r="2681">
          <cell r="B2681" t="str">
            <v>Phoenix Islands</v>
          </cell>
        </row>
        <row r="2682">
          <cell r="B2682" t="str">
            <v>Ndzuwani</v>
          </cell>
        </row>
        <row r="2683">
          <cell r="B2683" t="str">
            <v>Anjwān</v>
          </cell>
        </row>
        <row r="2684">
          <cell r="B2684" t="str">
            <v>Andjouân</v>
          </cell>
        </row>
        <row r="2685">
          <cell r="B2685" t="str">
            <v>Anjouan</v>
          </cell>
        </row>
        <row r="2686">
          <cell r="B2686" t="str">
            <v>Ngazidja</v>
          </cell>
        </row>
        <row r="2687">
          <cell r="B2687" t="str">
            <v>Anjazījah</v>
          </cell>
        </row>
        <row r="2688">
          <cell r="B2688" t="str">
            <v>Andjazîdja</v>
          </cell>
        </row>
        <row r="2689">
          <cell r="B2689" t="str">
            <v>Grande Comore</v>
          </cell>
        </row>
        <row r="2690">
          <cell r="B2690" t="str">
            <v>Mwali</v>
          </cell>
        </row>
        <row r="2691">
          <cell r="B2691" t="str">
            <v>Mūhīlī</v>
          </cell>
        </row>
        <row r="2692">
          <cell r="B2692" t="str">
            <v>Moûhîlî</v>
          </cell>
        </row>
        <row r="2693">
          <cell r="B2693" t="str">
            <v>Mohéli</v>
          </cell>
        </row>
        <row r="2694">
          <cell r="B2694" t="str">
            <v>Saint Kitts</v>
          </cell>
        </row>
        <row r="2695">
          <cell r="B2695" t="str">
            <v>Christ Church Nichola Town</v>
          </cell>
        </row>
        <row r="2696">
          <cell r="B2696" t="str">
            <v>Saint Anne Sandy Point</v>
          </cell>
        </row>
        <row r="2697">
          <cell r="B2697" t="str">
            <v>Saint George Basseterre</v>
          </cell>
        </row>
        <row r="2698">
          <cell r="B2698" t="str">
            <v>Saint John Capisterre</v>
          </cell>
        </row>
        <row r="2699">
          <cell r="B2699" t="str">
            <v>Saint Mary Cayon</v>
          </cell>
        </row>
        <row r="2700">
          <cell r="B2700" t="str">
            <v>Saint Paul Capisterre</v>
          </cell>
        </row>
        <row r="2701">
          <cell r="B2701" t="str">
            <v>Saint Peter Basseterre</v>
          </cell>
        </row>
        <row r="2702">
          <cell r="B2702" t="str">
            <v>Saint Thomas Middle Island</v>
          </cell>
        </row>
        <row r="2703">
          <cell r="B2703" t="str">
            <v>Trinity Palmetto Point</v>
          </cell>
        </row>
        <row r="2704">
          <cell r="B2704" t="str">
            <v>Nevis</v>
          </cell>
        </row>
        <row r="2705">
          <cell r="B2705" t="str">
            <v>Saint George Gingerland</v>
          </cell>
        </row>
        <row r="2706">
          <cell r="B2706" t="str">
            <v>Saint James Windward</v>
          </cell>
        </row>
        <row r="2707">
          <cell r="B2707" t="str">
            <v>Saint John Figtree</v>
          </cell>
        </row>
        <row r="2708">
          <cell r="B2708" t="str">
            <v>Saint Paul Charlestown</v>
          </cell>
        </row>
        <row r="2709">
          <cell r="B2709" t="str">
            <v>Saint Thomas Lowland</v>
          </cell>
        </row>
        <row r="2710">
          <cell r="B2710" t="str">
            <v>Raseon</v>
          </cell>
        </row>
        <row r="2711">
          <cell r="B2711" t="str">
            <v>Rasǒn</v>
          </cell>
        </row>
        <row r="2712">
          <cell r="B2712" t="str">
            <v>Phyeongannamto</v>
          </cell>
        </row>
        <row r="2713">
          <cell r="B2713" t="str">
            <v>P'yǒngan-namdo</v>
          </cell>
        </row>
        <row r="2714">
          <cell r="B2714" t="str">
            <v>P'yǒngan-bukto</v>
          </cell>
        </row>
        <row r="2715">
          <cell r="B2715" t="str">
            <v>Phyeonganpukto</v>
          </cell>
        </row>
        <row r="2716">
          <cell r="B2716" t="str">
            <v>Chagang-do</v>
          </cell>
        </row>
        <row r="2717">
          <cell r="B2717" t="str">
            <v>Jakangto</v>
          </cell>
        </row>
        <row r="2718">
          <cell r="B2718" t="str">
            <v>Hwanghae-namdo</v>
          </cell>
        </row>
        <row r="2719">
          <cell r="B2719" t="str">
            <v>Hwanghainamto</v>
          </cell>
        </row>
        <row r="2720">
          <cell r="B2720" t="str">
            <v>Hwanghae-bukto</v>
          </cell>
        </row>
        <row r="2721">
          <cell r="B2721" t="str">
            <v>Hwanghaipukto</v>
          </cell>
        </row>
        <row r="2722">
          <cell r="B2722" t="str">
            <v>Kangweonto</v>
          </cell>
        </row>
        <row r="2723">
          <cell r="B2723" t="str">
            <v>Kangwǒn-do</v>
          </cell>
        </row>
        <row r="2724">
          <cell r="B2724" t="str">
            <v>Hamgyǒng-namdo</v>
          </cell>
        </row>
        <row r="2725">
          <cell r="B2725" t="str">
            <v>Hamkyeongnamto</v>
          </cell>
        </row>
        <row r="2726">
          <cell r="B2726" t="str">
            <v>Hamkyeongpukto</v>
          </cell>
        </row>
        <row r="2727">
          <cell r="B2727" t="str">
            <v>Hamgyǒng-bukto</v>
          </cell>
        </row>
        <row r="2728">
          <cell r="B2728" t="str">
            <v>Ryangkangto</v>
          </cell>
        </row>
        <row r="2729">
          <cell r="B2729" t="str">
            <v>Ryanggang-do</v>
          </cell>
        </row>
        <row r="2730">
          <cell r="B2730" t="str">
            <v>P'yǒngyang</v>
          </cell>
        </row>
        <row r="2731">
          <cell r="B2731" t="str">
            <v>Phyeongyang</v>
          </cell>
        </row>
        <row r="2732">
          <cell r="B2732" t="str">
            <v>Namp’o</v>
          </cell>
        </row>
        <row r="2733">
          <cell r="B2733" t="str">
            <v>Nampho</v>
          </cell>
        </row>
        <row r="2734">
          <cell r="B2734" t="str">
            <v>Seoul-teukbyeolsi</v>
          </cell>
        </row>
        <row r="2735">
          <cell r="B2735" t="str">
            <v>Busan-gwangyeoksi</v>
          </cell>
        </row>
        <row r="2736">
          <cell r="B2736" t="str">
            <v>Daegu-gwangyeoksi</v>
          </cell>
        </row>
        <row r="2737">
          <cell r="B2737" t="str">
            <v>Incheon-gwangyeoksi</v>
          </cell>
        </row>
        <row r="2738">
          <cell r="B2738" t="str">
            <v>Gwangju-gwangyeoksi</v>
          </cell>
        </row>
        <row r="2739">
          <cell r="B2739" t="str">
            <v>Daejeon-gwangyeoksi</v>
          </cell>
        </row>
        <row r="2740">
          <cell r="B2740" t="str">
            <v>Ulsan-gwangyeoksi</v>
          </cell>
        </row>
        <row r="2741">
          <cell r="B2741" t="str">
            <v>Gyeonggi-do</v>
          </cell>
        </row>
        <row r="2742">
          <cell r="B2742" t="str">
            <v>Gangwon-do</v>
          </cell>
        </row>
        <row r="2743">
          <cell r="B2743" t="str">
            <v>Chungcheongbuk-do</v>
          </cell>
        </row>
        <row r="2744">
          <cell r="B2744" t="str">
            <v>Chungcheongnam-do</v>
          </cell>
        </row>
        <row r="2745">
          <cell r="B2745" t="str">
            <v>Jeollabuk-do</v>
          </cell>
        </row>
        <row r="2746">
          <cell r="B2746" t="str">
            <v>Jeollanam-do</v>
          </cell>
        </row>
        <row r="2747">
          <cell r="B2747" t="str">
            <v>Gyeongsangbuk-do</v>
          </cell>
        </row>
        <row r="2748">
          <cell r="B2748" t="str">
            <v>Gyeongsangnam-do</v>
          </cell>
        </row>
        <row r="2749">
          <cell r="B2749" t="str">
            <v>Jeju-teukbyeoljachido</v>
          </cell>
        </row>
        <row r="2750">
          <cell r="B2750" t="str">
            <v>Sejong</v>
          </cell>
        </row>
        <row r="2751">
          <cell r="B2751" t="str">
            <v>Al Aḩmadī</v>
          </cell>
        </row>
        <row r="2752">
          <cell r="B2752" t="str">
            <v>Al Farwānīyah</v>
          </cell>
        </row>
        <row r="2753">
          <cell r="B2753" t="str">
            <v>Ḩawallī</v>
          </cell>
        </row>
        <row r="2754">
          <cell r="B2754" t="str">
            <v>Al Jahrā’</v>
          </cell>
        </row>
        <row r="2755">
          <cell r="B2755" t="str">
            <v>Al ‘Āşimah</v>
          </cell>
        </row>
        <row r="2756">
          <cell r="B2756" t="str">
            <v>Mubārak al Kabīr</v>
          </cell>
        </row>
        <row r="2757">
          <cell r="B2757" t="str">
            <v>Aqmola oblysy</v>
          </cell>
        </row>
        <row r="2758">
          <cell r="B2758" t="str">
            <v>Akmolinskaja oblast'</v>
          </cell>
        </row>
        <row r="2759">
          <cell r="B2759" t="str">
            <v>Akmolinskaya oblast'</v>
          </cell>
        </row>
        <row r="2760">
          <cell r="B2760" t="str">
            <v>Aqtöbe oblysy</v>
          </cell>
        </row>
        <row r="2761">
          <cell r="B2761" t="str">
            <v>Aktjubinskaja oblast'</v>
          </cell>
        </row>
        <row r="2762">
          <cell r="B2762" t="str">
            <v>Aktyubinskaya oblast'</v>
          </cell>
        </row>
        <row r="2763">
          <cell r="B2763" t="str">
            <v>Almaty oblysy</v>
          </cell>
        </row>
        <row r="2764">
          <cell r="B2764" t="str">
            <v>Almatinskaja oblast'</v>
          </cell>
        </row>
        <row r="2765">
          <cell r="B2765" t="str">
            <v>Almatinskaya oblast'</v>
          </cell>
        </row>
        <row r="2766">
          <cell r="B2766" t="str">
            <v>Atyraū oblysy</v>
          </cell>
        </row>
        <row r="2767">
          <cell r="B2767" t="str">
            <v>Atyrauskaja oblast'</v>
          </cell>
        </row>
        <row r="2768">
          <cell r="B2768" t="str">
            <v>Atyrauskaya oblast'</v>
          </cell>
        </row>
        <row r="2769">
          <cell r="B2769" t="str">
            <v>Qaraghandy oblysy</v>
          </cell>
        </row>
        <row r="2770">
          <cell r="B2770" t="str">
            <v>Karagandinskaja oblast'</v>
          </cell>
        </row>
        <row r="2771">
          <cell r="B2771" t="str">
            <v>Karagandinskaya oblast'</v>
          </cell>
        </row>
        <row r="2772">
          <cell r="B2772" t="str">
            <v>Qostanay oblysy</v>
          </cell>
        </row>
        <row r="2773">
          <cell r="B2773" t="str">
            <v>Kostanayskaya oblast'</v>
          </cell>
        </row>
        <row r="2774">
          <cell r="B2774" t="str">
            <v>Kostanajskaja oblast'</v>
          </cell>
        </row>
        <row r="2775">
          <cell r="B2775" t="str">
            <v>Qyzylorda oblysy</v>
          </cell>
        </row>
        <row r="2776">
          <cell r="B2776" t="str">
            <v>Kyzylordinskaja oblast'</v>
          </cell>
        </row>
        <row r="2777">
          <cell r="B2777" t="str">
            <v>Kyzylordinskaya oblast'</v>
          </cell>
        </row>
        <row r="2778">
          <cell r="B2778" t="str">
            <v>Mangghystaū oblysy</v>
          </cell>
        </row>
        <row r="2779">
          <cell r="B2779" t="str">
            <v>Mangistauskaya oblast'</v>
          </cell>
        </row>
        <row r="2780">
          <cell r="B2780" t="str">
            <v>Mangystauskaja oblast'</v>
          </cell>
        </row>
        <row r="2781">
          <cell r="B2781" t="str">
            <v>Pavlodar oblysy</v>
          </cell>
        </row>
        <row r="2782">
          <cell r="B2782" t="str">
            <v>Pavlodarskaja oblast'</v>
          </cell>
        </row>
        <row r="2783">
          <cell r="B2783" t="str">
            <v>Pavlodarskaya oblast'</v>
          </cell>
        </row>
        <row r="2784">
          <cell r="B2784" t="str">
            <v>Soltüstik Qazaqstan oblysy</v>
          </cell>
        </row>
        <row r="2785">
          <cell r="B2785" t="str">
            <v>Severo-Kazakhstanskaya oblast'</v>
          </cell>
        </row>
        <row r="2786">
          <cell r="B2786" t="str">
            <v>Severo-Kazahstanskaja oblast'</v>
          </cell>
        </row>
        <row r="2787">
          <cell r="B2787" t="str">
            <v>Shyghys Qazaqstan oblysy</v>
          </cell>
        </row>
        <row r="2788">
          <cell r="B2788" t="str">
            <v>Vostočno-Kazahstanskaja oblast'</v>
          </cell>
        </row>
        <row r="2789">
          <cell r="B2789" t="str">
            <v>Vostochno-Kazakhstanskaya oblast'</v>
          </cell>
        </row>
        <row r="2790">
          <cell r="B2790" t="str">
            <v>Türkistan oblysy</v>
          </cell>
        </row>
        <row r="2791">
          <cell r="B2791" t="str">
            <v>Turkestanskaja oblast'</v>
          </cell>
        </row>
        <row r="2792">
          <cell r="B2792" t="str">
            <v>Turkestankaya oblast'</v>
          </cell>
        </row>
        <row r="2793">
          <cell r="B2793" t="str">
            <v>Batys Qazaqstan oblysy</v>
          </cell>
        </row>
        <row r="2794">
          <cell r="B2794" t="str">
            <v>Zapadno-Kazahstanskaja oblast'</v>
          </cell>
        </row>
        <row r="2795">
          <cell r="B2795" t="str">
            <v>Zapadno-Kazakhstanskaya oblast'</v>
          </cell>
        </row>
        <row r="2796">
          <cell r="B2796" t="str">
            <v>Zhambyl oblysy</v>
          </cell>
        </row>
        <row r="2797">
          <cell r="B2797" t="str">
            <v>Žambylskaja oblast'</v>
          </cell>
        </row>
        <row r="2798">
          <cell r="B2798" t="str">
            <v>Zhambylskaya oblast'</v>
          </cell>
        </row>
        <row r="2799">
          <cell r="B2799" t="str">
            <v>Almaty</v>
          </cell>
        </row>
        <row r="2800">
          <cell r="B2800" t="str">
            <v>Almaty</v>
          </cell>
        </row>
        <row r="2801">
          <cell r="B2801" t="str">
            <v>Almaty</v>
          </cell>
        </row>
        <row r="2802">
          <cell r="B2802" t="str">
            <v>Astana</v>
          </cell>
        </row>
        <row r="2803">
          <cell r="B2803" t="str">
            <v>Astana</v>
          </cell>
        </row>
        <row r="2804">
          <cell r="B2804" t="str">
            <v>Astana</v>
          </cell>
        </row>
        <row r="2805">
          <cell r="B2805" t="str">
            <v>Bayqongyr</v>
          </cell>
        </row>
        <row r="2806">
          <cell r="B2806" t="str">
            <v>Bajkonyr</v>
          </cell>
        </row>
        <row r="2807">
          <cell r="B2807" t="str">
            <v>Baykonyr</v>
          </cell>
        </row>
        <row r="2808">
          <cell r="B2808" t="str">
            <v>Shymkent</v>
          </cell>
        </row>
        <row r="2809">
          <cell r="B2809" t="str">
            <v>Šimkent</v>
          </cell>
        </row>
        <row r="2810">
          <cell r="B2810" t="str">
            <v>Shymkent</v>
          </cell>
        </row>
        <row r="2811">
          <cell r="B2811" t="str">
            <v>Viangchan</v>
          </cell>
        </row>
        <row r="2812">
          <cell r="B2812" t="str">
            <v>Attapu</v>
          </cell>
        </row>
        <row r="2813">
          <cell r="B2813" t="str">
            <v>Bokèo</v>
          </cell>
        </row>
        <row r="2814">
          <cell r="B2814" t="str">
            <v>Bolikhamxai</v>
          </cell>
        </row>
        <row r="2815">
          <cell r="B2815" t="str">
            <v>Champasak</v>
          </cell>
        </row>
        <row r="2816">
          <cell r="B2816" t="str">
            <v>Houaphan</v>
          </cell>
        </row>
        <row r="2817">
          <cell r="B2817" t="str">
            <v>Khammouan</v>
          </cell>
        </row>
        <row r="2818">
          <cell r="B2818" t="str">
            <v>Louang Namtha</v>
          </cell>
        </row>
        <row r="2819">
          <cell r="B2819" t="str">
            <v>Louangphabang</v>
          </cell>
        </row>
        <row r="2820">
          <cell r="B2820" t="str">
            <v>Oudômxai</v>
          </cell>
        </row>
        <row r="2821">
          <cell r="B2821" t="str">
            <v>Phôngsali</v>
          </cell>
        </row>
        <row r="2822">
          <cell r="B2822" t="str">
            <v>Salavan</v>
          </cell>
        </row>
        <row r="2823">
          <cell r="B2823" t="str">
            <v>Savannakhét</v>
          </cell>
        </row>
        <row r="2824">
          <cell r="B2824" t="str">
            <v>Viangchan</v>
          </cell>
        </row>
        <row r="2825">
          <cell r="B2825" t="str">
            <v>Xaignabouli</v>
          </cell>
        </row>
        <row r="2826">
          <cell r="B2826" t="str">
            <v>Xékong</v>
          </cell>
        </row>
        <row r="2827">
          <cell r="B2827" t="str">
            <v>Xiangkhouang</v>
          </cell>
        </row>
        <row r="2828">
          <cell r="B2828" t="str">
            <v>Xaisômboun</v>
          </cell>
        </row>
        <row r="2829">
          <cell r="B2829" t="str">
            <v>‘Akkār</v>
          </cell>
        </row>
        <row r="2830">
          <cell r="B2830" t="str">
            <v>Aakkâr</v>
          </cell>
        </row>
        <row r="2831">
          <cell r="B2831" t="str">
            <v>Ash Shimāl</v>
          </cell>
        </row>
        <row r="2832">
          <cell r="B2832" t="str">
            <v>Liban-Nord</v>
          </cell>
        </row>
        <row r="2833">
          <cell r="B2833" t="str">
            <v>Bayrūt</v>
          </cell>
        </row>
        <row r="2834">
          <cell r="B2834" t="str">
            <v>Beyrouth</v>
          </cell>
        </row>
        <row r="2835">
          <cell r="B2835" t="str">
            <v>B‘alabak-Al Hirmil</v>
          </cell>
        </row>
        <row r="2836">
          <cell r="B2836" t="str">
            <v>Baalbek-Hermel</v>
          </cell>
        </row>
        <row r="2837">
          <cell r="B2837" t="str">
            <v>Béqaa</v>
          </cell>
        </row>
        <row r="2838">
          <cell r="B2838" t="str">
            <v>Al Biqā‘</v>
          </cell>
        </row>
        <row r="2839">
          <cell r="B2839" t="str">
            <v>Al Janūb</v>
          </cell>
        </row>
        <row r="2840">
          <cell r="B2840" t="str">
            <v>Liban-Sud</v>
          </cell>
        </row>
        <row r="2841">
          <cell r="B2841" t="str">
            <v>Mont-Liban</v>
          </cell>
        </row>
        <row r="2842">
          <cell r="B2842" t="str">
            <v>Jabal Lubnān</v>
          </cell>
        </row>
        <row r="2843">
          <cell r="B2843" t="str">
            <v>Nabatîyé</v>
          </cell>
        </row>
        <row r="2844">
          <cell r="B2844" t="str">
            <v>An Nabaţīyah</v>
          </cell>
        </row>
        <row r="2845">
          <cell r="B2845" t="str">
            <v>Anse la Raye</v>
          </cell>
        </row>
        <row r="2846">
          <cell r="B2846" t="str">
            <v>Castries</v>
          </cell>
        </row>
        <row r="2847">
          <cell r="B2847" t="str">
            <v>Choiseul</v>
          </cell>
        </row>
        <row r="2848">
          <cell r="B2848" t="str">
            <v>Dennery</v>
          </cell>
        </row>
        <row r="2849">
          <cell r="B2849" t="str">
            <v>Gros Islet</v>
          </cell>
        </row>
        <row r="2850">
          <cell r="B2850" t="str">
            <v>Laborie</v>
          </cell>
        </row>
        <row r="2851">
          <cell r="B2851" t="str">
            <v>Micoud</v>
          </cell>
        </row>
        <row r="2852">
          <cell r="B2852" t="str">
            <v>Soufrière</v>
          </cell>
        </row>
        <row r="2853">
          <cell r="B2853" t="str">
            <v>Vieux Fort</v>
          </cell>
        </row>
        <row r="2854">
          <cell r="B2854" t="str">
            <v>Canaries</v>
          </cell>
        </row>
        <row r="2855">
          <cell r="B2855" t="str">
            <v>Balzers</v>
          </cell>
        </row>
        <row r="2856">
          <cell r="B2856" t="str">
            <v>Eschen</v>
          </cell>
        </row>
        <row r="2857">
          <cell r="B2857" t="str">
            <v>Gamprin</v>
          </cell>
        </row>
        <row r="2858">
          <cell r="B2858" t="str">
            <v>Mauren</v>
          </cell>
        </row>
        <row r="2859">
          <cell r="B2859" t="str">
            <v>Planken</v>
          </cell>
        </row>
        <row r="2860">
          <cell r="B2860" t="str">
            <v>Ruggell</v>
          </cell>
        </row>
        <row r="2861">
          <cell r="B2861" t="str">
            <v>Schaan</v>
          </cell>
        </row>
        <row r="2862">
          <cell r="B2862" t="str">
            <v>Schellenberg</v>
          </cell>
        </row>
        <row r="2863">
          <cell r="B2863" t="str">
            <v>Triesen</v>
          </cell>
        </row>
        <row r="2864">
          <cell r="B2864" t="str">
            <v>Triesenberg</v>
          </cell>
        </row>
        <row r="2865">
          <cell r="B2865" t="str">
            <v>Vaduz</v>
          </cell>
        </row>
        <row r="2866">
          <cell r="B2866" t="str">
            <v>Western Province</v>
          </cell>
        </row>
        <row r="2867">
          <cell r="B2867" t="str">
            <v>Basnāhira paḷāta</v>
          </cell>
        </row>
        <row r="2868">
          <cell r="B2868" t="str">
            <v>Mel mākāṇam</v>
          </cell>
        </row>
        <row r="2869">
          <cell r="B2869" t="str">
            <v>Colombo</v>
          </cell>
        </row>
        <row r="2870">
          <cell r="B2870" t="str">
            <v>Kŏḷamba</v>
          </cell>
        </row>
        <row r="2871">
          <cell r="B2871" t="str">
            <v>Kŏl̮umpu</v>
          </cell>
        </row>
        <row r="2872">
          <cell r="B2872" t="str">
            <v>Gampaha</v>
          </cell>
        </row>
        <row r="2873">
          <cell r="B2873" t="str">
            <v>Gampaha</v>
          </cell>
        </row>
        <row r="2874">
          <cell r="B2874" t="str">
            <v>Kampahā</v>
          </cell>
        </row>
        <row r="2875">
          <cell r="B2875" t="str">
            <v>Kalutara</v>
          </cell>
        </row>
        <row r="2876">
          <cell r="B2876" t="str">
            <v>Kaḷutara</v>
          </cell>
        </row>
        <row r="2877">
          <cell r="B2877" t="str">
            <v>Kaḷuttuṟai</v>
          </cell>
        </row>
        <row r="2878">
          <cell r="B2878" t="str">
            <v>Central Province</v>
          </cell>
        </row>
        <row r="2879">
          <cell r="B2879" t="str">
            <v>Madhyama paḷāta</v>
          </cell>
        </row>
        <row r="2880">
          <cell r="B2880" t="str">
            <v>Mattiya mākāṇam</v>
          </cell>
        </row>
        <row r="2881">
          <cell r="B2881" t="str">
            <v>Kandy</v>
          </cell>
        </row>
        <row r="2882">
          <cell r="B2882" t="str">
            <v>Mahanuvara</v>
          </cell>
        </row>
        <row r="2883">
          <cell r="B2883" t="str">
            <v>Kaṇṭi</v>
          </cell>
        </row>
        <row r="2884">
          <cell r="B2884" t="str">
            <v>Matale</v>
          </cell>
        </row>
        <row r="2885">
          <cell r="B2885" t="str">
            <v>Mātale</v>
          </cell>
        </row>
        <row r="2886">
          <cell r="B2886" t="str">
            <v>Māttaḷai</v>
          </cell>
        </row>
        <row r="2887">
          <cell r="B2887" t="str">
            <v>Nuwara Eliya</v>
          </cell>
        </row>
        <row r="2888">
          <cell r="B2888" t="str">
            <v>Nuvara Ĕliya</v>
          </cell>
        </row>
        <row r="2889">
          <cell r="B2889" t="str">
            <v>Nuvarĕliyā</v>
          </cell>
        </row>
        <row r="2890">
          <cell r="B2890" t="str">
            <v>Southern Province</v>
          </cell>
        </row>
        <row r="2891">
          <cell r="B2891" t="str">
            <v>Dakuṇu paḷāta</v>
          </cell>
        </row>
        <row r="2892">
          <cell r="B2892" t="str">
            <v>Tĕṉ mākāṇam</v>
          </cell>
        </row>
        <row r="2893">
          <cell r="B2893" t="str">
            <v>Galle</v>
          </cell>
        </row>
        <row r="2894">
          <cell r="B2894" t="str">
            <v>Gālla</v>
          </cell>
        </row>
        <row r="2895">
          <cell r="B2895" t="str">
            <v>Kāli</v>
          </cell>
        </row>
        <row r="2896">
          <cell r="B2896" t="str">
            <v>Matara</v>
          </cell>
        </row>
        <row r="2897">
          <cell r="B2897" t="str">
            <v>Mātara</v>
          </cell>
        </row>
        <row r="2898">
          <cell r="B2898" t="str">
            <v>Māttaṛai</v>
          </cell>
        </row>
        <row r="2899">
          <cell r="B2899" t="str">
            <v>Hambantota</v>
          </cell>
        </row>
        <row r="2900">
          <cell r="B2900" t="str">
            <v>Hambantŏṭa</v>
          </cell>
        </row>
        <row r="2901">
          <cell r="B2901" t="str">
            <v>Ampāntōṭṭai</v>
          </cell>
        </row>
        <row r="2902">
          <cell r="B2902" t="str">
            <v>Northern Province</v>
          </cell>
        </row>
        <row r="2903">
          <cell r="B2903" t="str">
            <v>Uturu paḷāta</v>
          </cell>
        </row>
        <row r="2904">
          <cell r="B2904" t="str">
            <v>Vaṭakku mākāṇam</v>
          </cell>
        </row>
        <row r="2905">
          <cell r="B2905" t="str">
            <v>Jaffna</v>
          </cell>
        </row>
        <row r="2906">
          <cell r="B2906" t="str">
            <v>Yāpanaya</v>
          </cell>
        </row>
        <row r="2907">
          <cell r="B2907" t="str">
            <v>Yāl̮ppāṇam</v>
          </cell>
        </row>
        <row r="2908">
          <cell r="B2908" t="str">
            <v>Kilinochchi</v>
          </cell>
        </row>
        <row r="2909">
          <cell r="B2909" t="str">
            <v>Kilinŏchchi</v>
          </cell>
        </row>
        <row r="2910">
          <cell r="B2910" t="str">
            <v>Kiḷinochchi</v>
          </cell>
        </row>
        <row r="2911">
          <cell r="B2911" t="str">
            <v>Mannar</v>
          </cell>
        </row>
        <row r="2912">
          <cell r="B2912" t="str">
            <v>Mannārama</v>
          </cell>
        </row>
        <row r="2913">
          <cell r="B2913" t="str">
            <v>Maṉṉār</v>
          </cell>
        </row>
        <row r="2914">
          <cell r="B2914" t="str">
            <v>Vavuniya</v>
          </cell>
        </row>
        <row r="2915">
          <cell r="B2915" t="str">
            <v>Vavuniyāva</v>
          </cell>
        </row>
        <row r="2916">
          <cell r="B2916" t="str">
            <v>Vavuṉiyā</v>
          </cell>
        </row>
        <row r="2917">
          <cell r="B2917" t="str">
            <v>Mullaittivu</v>
          </cell>
        </row>
        <row r="2918">
          <cell r="B2918" t="str">
            <v>Mulativ</v>
          </cell>
        </row>
        <row r="2919">
          <cell r="B2919" t="str">
            <v>Mullaittīvu</v>
          </cell>
        </row>
        <row r="2920">
          <cell r="B2920" t="str">
            <v>Eastern Province</v>
          </cell>
        </row>
        <row r="2921">
          <cell r="B2921" t="str">
            <v>Næ̆gĕnahira paḷāta</v>
          </cell>
        </row>
        <row r="2922">
          <cell r="B2922" t="str">
            <v>Kil̮akku mākāṇam</v>
          </cell>
        </row>
        <row r="2923">
          <cell r="B2923" t="str">
            <v>Batticaloa</v>
          </cell>
        </row>
        <row r="2924">
          <cell r="B2924" t="str">
            <v>Maḍakalapuva</v>
          </cell>
        </row>
        <row r="2925">
          <cell r="B2925" t="str">
            <v>Maṭṭakkaḷappu</v>
          </cell>
        </row>
        <row r="2926">
          <cell r="B2926" t="str">
            <v>Ampara</v>
          </cell>
        </row>
        <row r="2927">
          <cell r="B2927" t="str">
            <v>Ampāra</v>
          </cell>
        </row>
        <row r="2928">
          <cell r="B2928" t="str">
            <v>Ampāṟai</v>
          </cell>
        </row>
        <row r="2929">
          <cell r="B2929" t="str">
            <v>Trincomalee</v>
          </cell>
        </row>
        <row r="2930">
          <cell r="B2930" t="str">
            <v>Trikuṇāmalaya</v>
          </cell>
        </row>
        <row r="2931">
          <cell r="B2931" t="str">
            <v>Tirukŏṇamalai</v>
          </cell>
        </row>
        <row r="2932">
          <cell r="B2932" t="str">
            <v>North Western Province</v>
          </cell>
        </row>
        <row r="2933">
          <cell r="B2933" t="str">
            <v>Vayamba paḷāta</v>
          </cell>
        </row>
        <row r="2934">
          <cell r="B2934" t="str">
            <v>Vaṭamel mākāṇam</v>
          </cell>
        </row>
        <row r="2935">
          <cell r="B2935" t="str">
            <v>Kurunegala</v>
          </cell>
        </row>
        <row r="2936">
          <cell r="B2936" t="str">
            <v>Kuruṇægala</v>
          </cell>
        </row>
        <row r="2937">
          <cell r="B2937" t="str">
            <v>Kurunākal</v>
          </cell>
        </row>
        <row r="2938">
          <cell r="B2938" t="str">
            <v>Puttalam</v>
          </cell>
        </row>
        <row r="2939">
          <cell r="B2939" t="str">
            <v>Puttalama</v>
          </cell>
        </row>
        <row r="2940">
          <cell r="B2940" t="str">
            <v>Puttaḷam</v>
          </cell>
        </row>
        <row r="2941">
          <cell r="B2941" t="str">
            <v>North Central Province</v>
          </cell>
        </row>
        <row r="2942">
          <cell r="B2942" t="str">
            <v>Uturumæ̆da paḷāta</v>
          </cell>
        </row>
        <row r="2943">
          <cell r="B2943" t="str">
            <v>Vaṭamattiya mākāṇam</v>
          </cell>
        </row>
        <row r="2944">
          <cell r="B2944" t="str">
            <v>Anuradhapura</v>
          </cell>
        </row>
        <row r="2945">
          <cell r="B2945" t="str">
            <v>Anurādhapura</v>
          </cell>
        </row>
        <row r="2946">
          <cell r="B2946" t="str">
            <v>Anurātapuram</v>
          </cell>
        </row>
        <row r="2947">
          <cell r="B2947" t="str">
            <v>Polonnaruwa</v>
          </cell>
        </row>
        <row r="2948">
          <cell r="B2948" t="str">
            <v>Pŏḷŏnnaruva</v>
          </cell>
        </row>
        <row r="2949">
          <cell r="B2949" t="str">
            <v>Pŏlaṉṉaṛuvai</v>
          </cell>
        </row>
        <row r="2950">
          <cell r="B2950" t="str">
            <v>Uva Province</v>
          </cell>
        </row>
        <row r="2951">
          <cell r="B2951" t="str">
            <v>Ūva paḷāta</v>
          </cell>
        </row>
        <row r="2952">
          <cell r="B2952" t="str">
            <v>Ūvā mākāṇam</v>
          </cell>
        </row>
        <row r="2953">
          <cell r="B2953" t="str">
            <v>Badulla</v>
          </cell>
        </row>
        <row r="2954">
          <cell r="B2954" t="str">
            <v>Badulla</v>
          </cell>
        </row>
        <row r="2955">
          <cell r="B2955" t="str">
            <v>Patuḷai</v>
          </cell>
        </row>
        <row r="2956">
          <cell r="B2956" t="str">
            <v>Monaragala</v>
          </cell>
        </row>
        <row r="2957">
          <cell r="B2957" t="str">
            <v>Mŏṇarāgala</v>
          </cell>
        </row>
        <row r="2958">
          <cell r="B2958" t="str">
            <v>Mŏṉarākalai</v>
          </cell>
        </row>
        <row r="2959">
          <cell r="B2959" t="str">
            <v>Sabaragamuwa Province</v>
          </cell>
        </row>
        <row r="2960">
          <cell r="B2960" t="str">
            <v>Sabaragamuva paḷāta</v>
          </cell>
        </row>
        <row r="2961">
          <cell r="B2961" t="str">
            <v>Chappirakamuva mākāṇam</v>
          </cell>
        </row>
        <row r="2962">
          <cell r="B2962" t="str">
            <v>Ratnapura</v>
          </cell>
        </row>
        <row r="2963">
          <cell r="B2963" t="str">
            <v>Ratnapura</v>
          </cell>
        </row>
        <row r="2964">
          <cell r="B2964" t="str">
            <v>Irattiṉapuri</v>
          </cell>
        </row>
        <row r="2965">
          <cell r="B2965" t="str">
            <v>Kegalla</v>
          </cell>
        </row>
        <row r="2966">
          <cell r="B2966" t="str">
            <v>Kægalla</v>
          </cell>
        </row>
        <row r="2967">
          <cell r="B2967" t="str">
            <v>Kekālai</v>
          </cell>
        </row>
        <row r="2968">
          <cell r="B2968" t="str">
            <v>Bong</v>
          </cell>
        </row>
        <row r="2969">
          <cell r="B2969" t="str">
            <v>Bomi</v>
          </cell>
        </row>
        <row r="2970">
          <cell r="B2970" t="str">
            <v>Grand Cape Mount</v>
          </cell>
        </row>
        <row r="2971">
          <cell r="B2971" t="str">
            <v>Grand Bassa</v>
          </cell>
        </row>
        <row r="2972">
          <cell r="B2972" t="str">
            <v>Grand Gedeh</v>
          </cell>
        </row>
        <row r="2973">
          <cell r="B2973" t="str">
            <v>Grand Kru</v>
          </cell>
        </row>
        <row r="2974">
          <cell r="B2974" t="str">
            <v>Gbarpolu</v>
          </cell>
        </row>
        <row r="2975">
          <cell r="B2975" t="str">
            <v>Lofa</v>
          </cell>
        </row>
        <row r="2976">
          <cell r="B2976" t="str">
            <v>Margibi</v>
          </cell>
        </row>
        <row r="2977">
          <cell r="B2977" t="str">
            <v>Montserrado</v>
          </cell>
        </row>
        <row r="2978">
          <cell r="B2978" t="str">
            <v>Maryland</v>
          </cell>
        </row>
        <row r="2979">
          <cell r="B2979" t="str">
            <v>Nimba</v>
          </cell>
        </row>
        <row r="2980">
          <cell r="B2980" t="str">
            <v>River Gee</v>
          </cell>
        </row>
        <row r="2981">
          <cell r="B2981" t="str">
            <v>River Cess</v>
          </cell>
        </row>
        <row r="2982">
          <cell r="B2982" t="str">
            <v>Sinoe</v>
          </cell>
        </row>
        <row r="2983">
          <cell r="B2983" t="str">
            <v>Maseru</v>
          </cell>
        </row>
        <row r="2984">
          <cell r="B2984" t="str">
            <v>Maseru</v>
          </cell>
        </row>
        <row r="2985">
          <cell r="B2985" t="str">
            <v>Butha-Buthe</v>
          </cell>
        </row>
        <row r="2986">
          <cell r="B2986" t="str">
            <v>Butha-Buthe</v>
          </cell>
        </row>
        <row r="2987">
          <cell r="B2987" t="str">
            <v>Leribe</v>
          </cell>
        </row>
        <row r="2988">
          <cell r="B2988" t="str">
            <v>Leribe</v>
          </cell>
        </row>
        <row r="2989">
          <cell r="B2989" t="str">
            <v>Berea</v>
          </cell>
        </row>
        <row r="2990">
          <cell r="B2990" t="str">
            <v>Berea</v>
          </cell>
        </row>
        <row r="2991">
          <cell r="B2991" t="str">
            <v>Mafeteng</v>
          </cell>
        </row>
        <row r="2992">
          <cell r="B2992" t="str">
            <v>Mafeteng</v>
          </cell>
        </row>
        <row r="2993">
          <cell r="B2993" t="str">
            <v>Mohale's Hoek</v>
          </cell>
        </row>
        <row r="2994">
          <cell r="B2994" t="str">
            <v>Mohale's Hoek</v>
          </cell>
        </row>
        <row r="2995">
          <cell r="B2995" t="str">
            <v>Quthing</v>
          </cell>
        </row>
        <row r="2996">
          <cell r="B2996" t="str">
            <v>Quthing</v>
          </cell>
        </row>
        <row r="2997">
          <cell r="B2997" t="str">
            <v>Qacha's Nek</v>
          </cell>
        </row>
        <row r="2998">
          <cell r="B2998" t="str">
            <v>Qacha's Nek</v>
          </cell>
        </row>
        <row r="2999">
          <cell r="B2999" t="str">
            <v>Mokhotlong</v>
          </cell>
        </row>
        <row r="3000">
          <cell r="B3000" t="str">
            <v>Mokhotlong</v>
          </cell>
        </row>
        <row r="3001">
          <cell r="B3001" t="str">
            <v>Thaba-Tseka</v>
          </cell>
        </row>
        <row r="3002">
          <cell r="B3002" t="str">
            <v>Thaba-Tseka</v>
          </cell>
        </row>
        <row r="3003">
          <cell r="B3003" t="str">
            <v>Alytaus apskritis</v>
          </cell>
        </row>
        <row r="3004">
          <cell r="B3004" t="str">
            <v>Klaipėdos apskritis</v>
          </cell>
        </row>
        <row r="3005">
          <cell r="B3005" t="str">
            <v>Kauno apskritis</v>
          </cell>
        </row>
        <row r="3006">
          <cell r="B3006" t="str">
            <v>Marijampolės apskritis</v>
          </cell>
        </row>
        <row r="3007">
          <cell r="B3007" t="str">
            <v>Panevėžio apskritis</v>
          </cell>
        </row>
        <row r="3008">
          <cell r="B3008" t="str">
            <v>Šiaulių apskritis</v>
          </cell>
        </row>
        <row r="3009">
          <cell r="B3009" t="str">
            <v>Tauragės apskritis</v>
          </cell>
        </row>
        <row r="3010">
          <cell r="B3010" t="str">
            <v>Telšių apskritis</v>
          </cell>
        </row>
        <row r="3011">
          <cell r="B3011" t="str">
            <v>Utenos apskritis</v>
          </cell>
        </row>
        <row r="3012">
          <cell r="B3012" t="str">
            <v>Vilniaus apskritis</v>
          </cell>
        </row>
        <row r="3013">
          <cell r="B3013" t="str">
            <v>Alytaus miestas</v>
          </cell>
        </row>
        <row r="3014">
          <cell r="B3014" t="str">
            <v>Kauno miestas</v>
          </cell>
        </row>
        <row r="3015">
          <cell r="B3015" t="str">
            <v>Klaipėdos miestas</v>
          </cell>
        </row>
        <row r="3016">
          <cell r="B3016" t="str">
            <v>Palangos miestas</v>
          </cell>
        </row>
        <row r="3017">
          <cell r="B3017" t="str">
            <v>Panevėžio miestas</v>
          </cell>
        </row>
        <row r="3018">
          <cell r="B3018" t="str">
            <v>Šiaulių miestas</v>
          </cell>
        </row>
        <row r="3019">
          <cell r="B3019" t="str">
            <v>Vilniaus miestas</v>
          </cell>
        </row>
        <row r="3020">
          <cell r="B3020" t="str">
            <v>Akmenė</v>
          </cell>
        </row>
        <row r="3021">
          <cell r="B3021" t="str">
            <v>Alytus</v>
          </cell>
        </row>
        <row r="3022">
          <cell r="B3022" t="str">
            <v>Anykščiai</v>
          </cell>
        </row>
        <row r="3023">
          <cell r="B3023" t="str">
            <v>Biržai</v>
          </cell>
        </row>
        <row r="3024">
          <cell r="B3024" t="str">
            <v>Ignalina</v>
          </cell>
        </row>
        <row r="3025">
          <cell r="B3025" t="str">
            <v>Jonava</v>
          </cell>
        </row>
        <row r="3026">
          <cell r="B3026" t="str">
            <v>Joniškis</v>
          </cell>
        </row>
        <row r="3027">
          <cell r="B3027" t="str">
            <v>Jurbarkas</v>
          </cell>
        </row>
        <row r="3028">
          <cell r="B3028" t="str">
            <v>Kaišiadorys</v>
          </cell>
        </row>
        <row r="3029">
          <cell r="B3029" t="str">
            <v>Kaunas</v>
          </cell>
        </row>
        <row r="3030">
          <cell r="B3030" t="str">
            <v>Kėdainiai</v>
          </cell>
        </row>
        <row r="3031">
          <cell r="B3031" t="str">
            <v>Kelmė</v>
          </cell>
        </row>
        <row r="3032">
          <cell r="B3032" t="str">
            <v>Klaipėda</v>
          </cell>
        </row>
        <row r="3033">
          <cell r="B3033" t="str">
            <v>Kretinga</v>
          </cell>
        </row>
        <row r="3034">
          <cell r="B3034" t="str">
            <v>Kupiškis</v>
          </cell>
        </row>
        <row r="3035">
          <cell r="B3035" t="str">
            <v>Lazdijai</v>
          </cell>
        </row>
        <row r="3036">
          <cell r="B3036" t="str">
            <v>Marijampolė</v>
          </cell>
        </row>
        <row r="3037">
          <cell r="B3037" t="str">
            <v>Mažeikiai</v>
          </cell>
        </row>
        <row r="3038">
          <cell r="B3038" t="str">
            <v>Molėtai</v>
          </cell>
        </row>
        <row r="3039">
          <cell r="B3039" t="str">
            <v>Pakruojis</v>
          </cell>
        </row>
        <row r="3040">
          <cell r="B3040" t="str">
            <v>Panevėžys</v>
          </cell>
        </row>
        <row r="3041">
          <cell r="B3041" t="str">
            <v>Pasvalys</v>
          </cell>
        </row>
        <row r="3042">
          <cell r="B3042" t="str">
            <v>Plungė</v>
          </cell>
        </row>
        <row r="3043">
          <cell r="B3043" t="str">
            <v>Prienai</v>
          </cell>
        </row>
        <row r="3044">
          <cell r="B3044" t="str">
            <v>Radviliškis</v>
          </cell>
        </row>
        <row r="3045">
          <cell r="B3045" t="str">
            <v>Raseiniai</v>
          </cell>
        </row>
        <row r="3046">
          <cell r="B3046" t="str">
            <v>Rokiškis</v>
          </cell>
        </row>
        <row r="3047">
          <cell r="B3047" t="str">
            <v>Šakiai</v>
          </cell>
        </row>
        <row r="3048">
          <cell r="B3048" t="str">
            <v>Šalčininkai</v>
          </cell>
        </row>
        <row r="3049">
          <cell r="B3049" t="str">
            <v>Šiauliai</v>
          </cell>
        </row>
        <row r="3050">
          <cell r="B3050" t="str">
            <v>Šilalė</v>
          </cell>
        </row>
        <row r="3051">
          <cell r="B3051" t="str">
            <v>Šilutė</v>
          </cell>
        </row>
        <row r="3052">
          <cell r="B3052" t="str">
            <v>Širvintos</v>
          </cell>
        </row>
        <row r="3053">
          <cell r="B3053" t="str">
            <v>Skuodas</v>
          </cell>
        </row>
        <row r="3054">
          <cell r="B3054" t="str">
            <v>Švenčionys</v>
          </cell>
        </row>
        <row r="3055">
          <cell r="B3055" t="str">
            <v>Tauragė</v>
          </cell>
        </row>
        <row r="3056">
          <cell r="B3056" t="str">
            <v>Telšiai</v>
          </cell>
        </row>
        <row r="3057">
          <cell r="B3057" t="str">
            <v>Trakai</v>
          </cell>
        </row>
        <row r="3058">
          <cell r="B3058" t="str">
            <v>Ukmergė</v>
          </cell>
        </row>
        <row r="3059">
          <cell r="B3059" t="str">
            <v>Utena</v>
          </cell>
        </row>
        <row r="3060">
          <cell r="B3060" t="str">
            <v>Varėna</v>
          </cell>
        </row>
        <row r="3061">
          <cell r="B3061" t="str">
            <v>Vilkaviškis</v>
          </cell>
        </row>
        <row r="3062">
          <cell r="B3062" t="str">
            <v>Vilnius</v>
          </cell>
        </row>
        <row r="3063">
          <cell r="B3063" t="str">
            <v>Zarasai</v>
          </cell>
        </row>
        <row r="3064">
          <cell r="B3064" t="str">
            <v>Birštono</v>
          </cell>
        </row>
        <row r="3065">
          <cell r="B3065" t="str">
            <v>Druskininkai</v>
          </cell>
        </row>
        <row r="3066">
          <cell r="B3066" t="str">
            <v>Elektrėnai</v>
          </cell>
        </row>
        <row r="3067">
          <cell r="B3067" t="str">
            <v>Kalvarijos</v>
          </cell>
        </row>
        <row r="3068">
          <cell r="B3068" t="str">
            <v>Kazlų Rūdos</v>
          </cell>
        </row>
        <row r="3069">
          <cell r="B3069" t="str">
            <v>Neringa</v>
          </cell>
        </row>
        <row r="3070">
          <cell r="B3070" t="str">
            <v>Pagėgiai</v>
          </cell>
        </row>
        <row r="3071">
          <cell r="B3071" t="str">
            <v>Rietavo</v>
          </cell>
        </row>
        <row r="3072">
          <cell r="B3072" t="str">
            <v>Visaginas</v>
          </cell>
        </row>
        <row r="3073">
          <cell r="B3073" t="str">
            <v>Capellen</v>
          </cell>
        </row>
        <row r="3074">
          <cell r="B3074" t="str">
            <v>Capellen</v>
          </cell>
        </row>
        <row r="3075">
          <cell r="B3075" t="str">
            <v>Kapellen</v>
          </cell>
        </row>
        <row r="3076">
          <cell r="B3076" t="str">
            <v>Clerf</v>
          </cell>
        </row>
        <row r="3077">
          <cell r="B3077" t="str">
            <v>Clervaux</v>
          </cell>
        </row>
        <row r="3078">
          <cell r="B3078" t="str">
            <v>Klierf</v>
          </cell>
        </row>
        <row r="3079">
          <cell r="B3079" t="str">
            <v>Diekirch</v>
          </cell>
        </row>
        <row r="3080">
          <cell r="B3080" t="str">
            <v>Diekirch</v>
          </cell>
        </row>
        <row r="3081">
          <cell r="B3081" t="str">
            <v>Diekrech</v>
          </cell>
        </row>
        <row r="3082">
          <cell r="B3082" t="str">
            <v>Echternach</v>
          </cell>
        </row>
        <row r="3083">
          <cell r="B3083" t="str">
            <v>Echternach</v>
          </cell>
        </row>
        <row r="3084">
          <cell r="B3084" t="str">
            <v>Iechternach</v>
          </cell>
        </row>
        <row r="3085">
          <cell r="B3085" t="str">
            <v>Esch an der Alzette</v>
          </cell>
        </row>
        <row r="3086">
          <cell r="B3086" t="str">
            <v>Esch-sur-Alzette</v>
          </cell>
        </row>
        <row r="3087">
          <cell r="B3087" t="str">
            <v>Esch-Uelzecht</v>
          </cell>
        </row>
        <row r="3088">
          <cell r="B3088" t="str">
            <v>Grevenmacher</v>
          </cell>
        </row>
        <row r="3089">
          <cell r="B3089" t="str">
            <v>Grevenmacher</v>
          </cell>
        </row>
        <row r="3090">
          <cell r="B3090" t="str">
            <v>Gréivemaacher</v>
          </cell>
        </row>
        <row r="3091">
          <cell r="B3091" t="str">
            <v>Luxemburg</v>
          </cell>
        </row>
        <row r="3092">
          <cell r="B3092" t="str">
            <v>Luxembourg</v>
          </cell>
        </row>
        <row r="3093">
          <cell r="B3093" t="str">
            <v>Lëtzebuerg</v>
          </cell>
        </row>
        <row r="3094">
          <cell r="B3094" t="str">
            <v>Mersch</v>
          </cell>
        </row>
        <row r="3095">
          <cell r="B3095" t="str">
            <v>Mersch</v>
          </cell>
        </row>
        <row r="3096">
          <cell r="B3096" t="str">
            <v>Miersch</v>
          </cell>
        </row>
        <row r="3097">
          <cell r="B3097" t="str">
            <v>Redingen</v>
          </cell>
        </row>
        <row r="3098">
          <cell r="B3098" t="str">
            <v>Redange</v>
          </cell>
        </row>
        <row r="3099">
          <cell r="B3099" t="str">
            <v>Réiden-Atert</v>
          </cell>
        </row>
        <row r="3100">
          <cell r="B3100" t="str">
            <v>Remich</v>
          </cell>
        </row>
        <row r="3101">
          <cell r="B3101" t="str">
            <v>Remich</v>
          </cell>
        </row>
        <row r="3102">
          <cell r="B3102" t="str">
            <v>Réimech</v>
          </cell>
        </row>
        <row r="3103">
          <cell r="B3103" t="str">
            <v>Vianden</v>
          </cell>
        </row>
        <row r="3104">
          <cell r="B3104" t="str">
            <v>Vianden</v>
          </cell>
        </row>
        <row r="3105">
          <cell r="B3105" t="str">
            <v>Veianen</v>
          </cell>
        </row>
        <row r="3106">
          <cell r="B3106" t="str">
            <v>Wiltz</v>
          </cell>
        </row>
        <row r="3107">
          <cell r="B3107" t="str">
            <v>Wiltz</v>
          </cell>
        </row>
        <row r="3108">
          <cell r="B3108" t="str">
            <v>Wolz</v>
          </cell>
        </row>
        <row r="3109">
          <cell r="B3109" t="str">
            <v>Aglonas novads</v>
          </cell>
        </row>
        <row r="3110">
          <cell r="B3110" t="str">
            <v>Aizkraukles novads</v>
          </cell>
        </row>
        <row r="3111">
          <cell r="B3111" t="str">
            <v>Aizputes novads</v>
          </cell>
        </row>
        <row r="3112">
          <cell r="B3112" t="str">
            <v>Aknīstes novads</v>
          </cell>
        </row>
        <row r="3113">
          <cell r="B3113" t="str">
            <v>Alojas novads</v>
          </cell>
        </row>
        <row r="3114">
          <cell r="B3114" t="str">
            <v>Alsungas novads</v>
          </cell>
        </row>
        <row r="3115">
          <cell r="B3115" t="str">
            <v>Alūksnes novads</v>
          </cell>
        </row>
        <row r="3116">
          <cell r="B3116" t="str">
            <v>Amatas novads</v>
          </cell>
        </row>
        <row r="3117">
          <cell r="B3117" t="str">
            <v>Apes novads</v>
          </cell>
        </row>
        <row r="3118">
          <cell r="B3118" t="str">
            <v>Auces novads</v>
          </cell>
        </row>
        <row r="3119">
          <cell r="B3119" t="str">
            <v>Ādažu novads</v>
          </cell>
        </row>
        <row r="3120">
          <cell r="B3120" t="str">
            <v>Babītes novads</v>
          </cell>
        </row>
        <row r="3121">
          <cell r="B3121" t="str">
            <v>Baldones novads</v>
          </cell>
        </row>
        <row r="3122">
          <cell r="B3122" t="str">
            <v>Baltinavas novads</v>
          </cell>
        </row>
        <row r="3123">
          <cell r="B3123" t="str">
            <v>Balvu novads</v>
          </cell>
        </row>
        <row r="3124">
          <cell r="B3124" t="str">
            <v>Bauskas novads</v>
          </cell>
        </row>
        <row r="3125">
          <cell r="B3125" t="str">
            <v>Beverīnas novads</v>
          </cell>
        </row>
        <row r="3126">
          <cell r="B3126" t="str">
            <v>Brocēnu novads</v>
          </cell>
        </row>
        <row r="3127">
          <cell r="B3127" t="str">
            <v>Burtnieku novads</v>
          </cell>
        </row>
        <row r="3128">
          <cell r="B3128" t="str">
            <v>Carnikavas novads</v>
          </cell>
        </row>
        <row r="3129">
          <cell r="B3129" t="str">
            <v>Cesvaines novads</v>
          </cell>
        </row>
        <row r="3130">
          <cell r="B3130" t="str">
            <v>Cēsu novads</v>
          </cell>
        </row>
        <row r="3131">
          <cell r="B3131" t="str">
            <v>Ciblas novads</v>
          </cell>
        </row>
        <row r="3132">
          <cell r="B3132" t="str">
            <v>Dagdas novads</v>
          </cell>
        </row>
        <row r="3133">
          <cell r="B3133" t="str">
            <v>Daugavpils novads</v>
          </cell>
        </row>
        <row r="3134">
          <cell r="B3134" t="str">
            <v>Dobeles novads</v>
          </cell>
        </row>
        <row r="3135">
          <cell r="B3135" t="str">
            <v>Dundagas novads</v>
          </cell>
        </row>
        <row r="3136">
          <cell r="B3136" t="str">
            <v>Durbes novads</v>
          </cell>
        </row>
        <row r="3137">
          <cell r="B3137" t="str">
            <v>Engures novads</v>
          </cell>
        </row>
        <row r="3138">
          <cell r="B3138" t="str">
            <v>Ērgļu novads</v>
          </cell>
        </row>
        <row r="3139">
          <cell r="B3139" t="str">
            <v>Garkalnes novads</v>
          </cell>
        </row>
        <row r="3140">
          <cell r="B3140" t="str">
            <v>Grobiņas novads</v>
          </cell>
        </row>
        <row r="3141">
          <cell r="B3141" t="str">
            <v>Gulbenes novads</v>
          </cell>
        </row>
        <row r="3142">
          <cell r="B3142" t="str">
            <v>Iecavas novads</v>
          </cell>
        </row>
        <row r="3143">
          <cell r="B3143" t="str">
            <v>Ikšķiles novads</v>
          </cell>
        </row>
        <row r="3144">
          <cell r="B3144" t="str">
            <v>Ilūkstes novads</v>
          </cell>
        </row>
        <row r="3145">
          <cell r="B3145" t="str">
            <v>Inčukalna novads</v>
          </cell>
        </row>
        <row r="3146">
          <cell r="B3146" t="str">
            <v>Jaunjelgavas novads</v>
          </cell>
        </row>
        <row r="3147">
          <cell r="B3147" t="str">
            <v>Jaunpiebalgas novads</v>
          </cell>
        </row>
        <row r="3148">
          <cell r="B3148" t="str">
            <v>Jaunpils novads</v>
          </cell>
        </row>
        <row r="3149">
          <cell r="B3149" t="str">
            <v>Jelgavas novads</v>
          </cell>
        </row>
        <row r="3150">
          <cell r="B3150" t="str">
            <v>Jēkabpils novads</v>
          </cell>
        </row>
        <row r="3151">
          <cell r="B3151" t="str">
            <v>Kandavas novads</v>
          </cell>
        </row>
        <row r="3152">
          <cell r="B3152" t="str">
            <v>Kārsavas novads</v>
          </cell>
        </row>
        <row r="3153">
          <cell r="B3153" t="str">
            <v>Kocēnu novads</v>
          </cell>
        </row>
        <row r="3154">
          <cell r="B3154" t="str">
            <v>Kokneses novads</v>
          </cell>
        </row>
        <row r="3155">
          <cell r="B3155" t="str">
            <v>Krāslavas novads</v>
          </cell>
        </row>
        <row r="3156">
          <cell r="B3156" t="str">
            <v>Krimuldas novads</v>
          </cell>
        </row>
        <row r="3157">
          <cell r="B3157" t="str">
            <v>Krustpils novads</v>
          </cell>
        </row>
        <row r="3158">
          <cell r="B3158" t="str">
            <v>Kuldīgas novads</v>
          </cell>
        </row>
        <row r="3159">
          <cell r="B3159" t="str">
            <v>Ķeguma novads</v>
          </cell>
        </row>
        <row r="3160">
          <cell r="B3160" t="str">
            <v>Ķekavas novads</v>
          </cell>
        </row>
        <row r="3161">
          <cell r="B3161" t="str">
            <v>Lielvārdes novads</v>
          </cell>
        </row>
        <row r="3162">
          <cell r="B3162" t="str">
            <v>Limbažu novads</v>
          </cell>
        </row>
        <row r="3163">
          <cell r="B3163" t="str">
            <v>Līgatnes novads</v>
          </cell>
        </row>
        <row r="3164">
          <cell r="B3164" t="str">
            <v>Līvānu novads</v>
          </cell>
        </row>
        <row r="3165">
          <cell r="B3165" t="str">
            <v>Lubānas novads</v>
          </cell>
        </row>
        <row r="3166">
          <cell r="B3166" t="str">
            <v>Ludzas novads</v>
          </cell>
        </row>
        <row r="3167">
          <cell r="B3167" t="str">
            <v>Madonas novads</v>
          </cell>
        </row>
        <row r="3168">
          <cell r="B3168" t="str">
            <v>Mazsalacas novads</v>
          </cell>
        </row>
        <row r="3169">
          <cell r="B3169" t="str">
            <v>Mālpils novads</v>
          </cell>
        </row>
        <row r="3170">
          <cell r="B3170" t="str">
            <v>Mārupes novads</v>
          </cell>
        </row>
        <row r="3171">
          <cell r="B3171" t="str">
            <v>Mērsraga novads</v>
          </cell>
        </row>
        <row r="3172">
          <cell r="B3172" t="str">
            <v>Naukšēnu novads</v>
          </cell>
        </row>
        <row r="3173">
          <cell r="B3173" t="str">
            <v>Neretas novads</v>
          </cell>
        </row>
        <row r="3174">
          <cell r="B3174" t="str">
            <v>Nīcas novads</v>
          </cell>
        </row>
        <row r="3175">
          <cell r="B3175" t="str">
            <v>Ogres novads</v>
          </cell>
        </row>
        <row r="3176">
          <cell r="B3176" t="str">
            <v>Olaines novads</v>
          </cell>
        </row>
        <row r="3177">
          <cell r="B3177" t="str">
            <v>Ozolnieku novads</v>
          </cell>
        </row>
        <row r="3178">
          <cell r="B3178" t="str">
            <v>Pārgaujas novads</v>
          </cell>
        </row>
        <row r="3179">
          <cell r="B3179" t="str">
            <v>Pāvilostas novads</v>
          </cell>
        </row>
        <row r="3180">
          <cell r="B3180" t="str">
            <v>Pļaviņu novads</v>
          </cell>
        </row>
        <row r="3181">
          <cell r="B3181" t="str">
            <v>Preiļu novads</v>
          </cell>
        </row>
        <row r="3182">
          <cell r="B3182" t="str">
            <v>Priekules novads</v>
          </cell>
        </row>
        <row r="3183">
          <cell r="B3183" t="str">
            <v>Priekuļu novads</v>
          </cell>
        </row>
        <row r="3184">
          <cell r="B3184" t="str">
            <v>Raunas novads</v>
          </cell>
        </row>
        <row r="3185">
          <cell r="B3185" t="str">
            <v>Rēzeknes novads</v>
          </cell>
        </row>
        <row r="3186">
          <cell r="B3186" t="str">
            <v>Riebiņu novads</v>
          </cell>
        </row>
        <row r="3187">
          <cell r="B3187" t="str">
            <v>Rojas novads</v>
          </cell>
        </row>
        <row r="3188">
          <cell r="B3188" t="str">
            <v>Ropažu novads</v>
          </cell>
        </row>
        <row r="3189">
          <cell r="B3189" t="str">
            <v>Rucavas novads</v>
          </cell>
        </row>
        <row r="3190">
          <cell r="B3190" t="str">
            <v>Rugāju novads</v>
          </cell>
        </row>
        <row r="3191">
          <cell r="B3191" t="str">
            <v>Rundāles novads</v>
          </cell>
        </row>
        <row r="3192">
          <cell r="B3192" t="str">
            <v>Rūjienas novads</v>
          </cell>
        </row>
        <row r="3193">
          <cell r="B3193" t="str">
            <v>Salas novads</v>
          </cell>
        </row>
        <row r="3194">
          <cell r="B3194" t="str">
            <v>Salacgrīvas novads</v>
          </cell>
        </row>
        <row r="3195">
          <cell r="B3195" t="str">
            <v>Salaspils novads</v>
          </cell>
        </row>
        <row r="3196">
          <cell r="B3196" t="str">
            <v>Saldus novads</v>
          </cell>
        </row>
        <row r="3197">
          <cell r="B3197" t="str">
            <v>Saulkrastu novads</v>
          </cell>
        </row>
        <row r="3198">
          <cell r="B3198" t="str">
            <v>Sējas novads</v>
          </cell>
        </row>
        <row r="3199">
          <cell r="B3199" t="str">
            <v>Siguldas novads</v>
          </cell>
        </row>
        <row r="3200">
          <cell r="B3200" t="str">
            <v>Skrīveru novads</v>
          </cell>
        </row>
        <row r="3201">
          <cell r="B3201" t="str">
            <v>Skrundas novads</v>
          </cell>
        </row>
        <row r="3202">
          <cell r="B3202" t="str">
            <v>Smiltenes novads</v>
          </cell>
        </row>
        <row r="3203">
          <cell r="B3203" t="str">
            <v>Stopiņu novads</v>
          </cell>
        </row>
        <row r="3204">
          <cell r="B3204" t="str">
            <v>Strenču novads</v>
          </cell>
        </row>
        <row r="3205">
          <cell r="B3205" t="str">
            <v>Talsu novads</v>
          </cell>
        </row>
        <row r="3206">
          <cell r="B3206" t="str">
            <v>Tērvetes novads</v>
          </cell>
        </row>
        <row r="3207">
          <cell r="B3207" t="str">
            <v>Tukuma novads</v>
          </cell>
        </row>
        <row r="3208">
          <cell r="B3208" t="str">
            <v>Vaiņodes novads</v>
          </cell>
        </row>
        <row r="3209">
          <cell r="B3209" t="str">
            <v>Valkas novads</v>
          </cell>
        </row>
        <row r="3210">
          <cell r="B3210" t="str">
            <v>Varakļānu novads</v>
          </cell>
        </row>
        <row r="3211">
          <cell r="B3211" t="str">
            <v>Vārkavas novads</v>
          </cell>
        </row>
        <row r="3212">
          <cell r="B3212" t="str">
            <v>Vecpiebalgas novads</v>
          </cell>
        </row>
        <row r="3213">
          <cell r="B3213" t="str">
            <v>Vecumnieku novads</v>
          </cell>
        </row>
        <row r="3214">
          <cell r="B3214" t="str">
            <v>Ventspils novads</v>
          </cell>
        </row>
        <row r="3215">
          <cell r="B3215" t="str">
            <v>Viesītes novads</v>
          </cell>
        </row>
        <row r="3216">
          <cell r="B3216" t="str">
            <v>Viļakas novads</v>
          </cell>
        </row>
        <row r="3217">
          <cell r="B3217" t="str">
            <v>Viļānu novads</v>
          </cell>
        </row>
        <row r="3218">
          <cell r="B3218" t="str">
            <v>Zilupes novads</v>
          </cell>
        </row>
        <row r="3219">
          <cell r="B3219" t="str">
            <v>Daugavpils</v>
          </cell>
        </row>
        <row r="3220">
          <cell r="B3220" t="str">
            <v>Jelgava</v>
          </cell>
        </row>
        <row r="3221">
          <cell r="B3221" t="str">
            <v>Jēkabpils</v>
          </cell>
        </row>
        <row r="3222">
          <cell r="B3222" t="str">
            <v>Jūrmala</v>
          </cell>
        </row>
        <row r="3223">
          <cell r="B3223" t="str">
            <v>Liepāja</v>
          </cell>
        </row>
        <row r="3224">
          <cell r="B3224" t="str">
            <v>Rēzekne</v>
          </cell>
        </row>
        <row r="3225">
          <cell r="B3225" t="str">
            <v>Rīga</v>
          </cell>
        </row>
        <row r="3226">
          <cell r="B3226" t="str">
            <v>Ventspils</v>
          </cell>
        </row>
        <row r="3227">
          <cell r="B3227" t="str">
            <v>Valmiera</v>
          </cell>
        </row>
        <row r="3228">
          <cell r="B3228" t="str">
            <v>Banghāzī</v>
          </cell>
        </row>
        <row r="3229">
          <cell r="B3229" t="str">
            <v>Al Buţnān</v>
          </cell>
        </row>
        <row r="3230">
          <cell r="B3230" t="str">
            <v>Darnah</v>
          </cell>
        </row>
        <row r="3231">
          <cell r="B3231" t="str">
            <v>Ghāt</v>
          </cell>
        </row>
        <row r="3232">
          <cell r="B3232" t="str">
            <v>Al Jabal al Akhḑar</v>
          </cell>
        </row>
        <row r="3233">
          <cell r="B3233" t="str">
            <v>Al Jabal al Gharbī</v>
          </cell>
        </row>
        <row r="3234">
          <cell r="B3234" t="str">
            <v>Al Jafārah</v>
          </cell>
        </row>
        <row r="3235">
          <cell r="B3235" t="str">
            <v>Al Jufrah</v>
          </cell>
        </row>
        <row r="3236">
          <cell r="B3236" t="str">
            <v>Al Kufrah</v>
          </cell>
        </row>
        <row r="3237">
          <cell r="B3237" t="str">
            <v>Al Marqab</v>
          </cell>
        </row>
        <row r="3238">
          <cell r="B3238" t="str">
            <v>Mişrātah</v>
          </cell>
        </row>
        <row r="3239">
          <cell r="B3239" t="str">
            <v>Al Marj</v>
          </cell>
        </row>
        <row r="3240">
          <cell r="B3240" t="str">
            <v>Murzuq</v>
          </cell>
        </row>
        <row r="3241">
          <cell r="B3241" t="str">
            <v>Nālūt</v>
          </cell>
        </row>
        <row r="3242">
          <cell r="B3242" t="str">
            <v>An Nuqāţ al Khams</v>
          </cell>
        </row>
        <row r="3243">
          <cell r="B3243" t="str">
            <v>Sabhā</v>
          </cell>
        </row>
        <row r="3244">
          <cell r="B3244" t="str">
            <v>Surt</v>
          </cell>
        </row>
        <row r="3245">
          <cell r="B3245" t="str">
            <v>Ţarābulus</v>
          </cell>
        </row>
        <row r="3246">
          <cell r="B3246" t="str">
            <v>Al Wāḩāt</v>
          </cell>
        </row>
        <row r="3247">
          <cell r="B3247" t="str">
            <v>Wādī al Ḩayāt</v>
          </cell>
        </row>
        <row r="3248">
          <cell r="B3248" t="str">
            <v>Wādī ash Shāţi’</v>
          </cell>
        </row>
        <row r="3249">
          <cell r="B3249" t="str">
            <v>Az Zāwiyah</v>
          </cell>
        </row>
        <row r="3250">
          <cell r="B3250" t="str">
            <v>Tanger-Tétouan-Al Hoceïma</v>
          </cell>
        </row>
        <row r="3251">
          <cell r="B3251" t="str">
            <v>M’diq-Fnideq</v>
          </cell>
        </row>
        <row r="3252">
          <cell r="B3252" t="str">
            <v>Tanger-Assilah</v>
          </cell>
        </row>
        <row r="3253">
          <cell r="B3253" t="str">
            <v>Chefchaouen</v>
          </cell>
        </row>
        <row r="3254">
          <cell r="B3254" t="str">
            <v>Fahs-Anjra</v>
          </cell>
        </row>
        <row r="3255">
          <cell r="B3255" t="str">
            <v>Al Hoceïma</v>
          </cell>
        </row>
        <row r="3256">
          <cell r="B3256" t="str">
            <v>Larache</v>
          </cell>
        </row>
        <row r="3257">
          <cell r="B3257" t="str">
            <v>Ouezzane</v>
          </cell>
        </row>
        <row r="3258">
          <cell r="B3258" t="str">
            <v>Tétouan</v>
          </cell>
        </row>
        <row r="3259">
          <cell r="B3259" t="str">
            <v>L'Oriental</v>
          </cell>
        </row>
        <row r="3260">
          <cell r="B3260" t="str">
            <v>Oujda-Angad</v>
          </cell>
        </row>
        <row r="3261">
          <cell r="B3261" t="str">
            <v>Berkane</v>
          </cell>
        </row>
        <row r="3262">
          <cell r="B3262" t="str">
            <v>Driouch</v>
          </cell>
        </row>
        <row r="3263">
          <cell r="B3263" t="str">
            <v>Figuig</v>
          </cell>
        </row>
        <row r="3264">
          <cell r="B3264" t="str">
            <v>Guercif</v>
          </cell>
        </row>
        <row r="3265">
          <cell r="B3265" t="str">
            <v>Jerada</v>
          </cell>
        </row>
        <row r="3266">
          <cell r="B3266" t="str">
            <v>Nador</v>
          </cell>
        </row>
        <row r="3267">
          <cell r="B3267" t="str">
            <v>Taourirt</v>
          </cell>
        </row>
        <row r="3268">
          <cell r="B3268" t="str">
            <v>Fès-Meknès</v>
          </cell>
        </row>
        <row r="3269">
          <cell r="B3269" t="str">
            <v>Fès</v>
          </cell>
        </row>
        <row r="3270">
          <cell r="B3270" t="str">
            <v>Meknès</v>
          </cell>
        </row>
        <row r="3271">
          <cell r="B3271" t="str">
            <v>Boulemane</v>
          </cell>
        </row>
        <row r="3272">
          <cell r="B3272" t="str">
            <v>El Hajeb</v>
          </cell>
        </row>
        <row r="3273">
          <cell r="B3273" t="str">
            <v>Ifrane</v>
          </cell>
        </row>
        <row r="3274">
          <cell r="B3274" t="str">
            <v>Moulay Yacoub</v>
          </cell>
        </row>
        <row r="3275">
          <cell r="B3275" t="str">
            <v>Sefrou</v>
          </cell>
        </row>
        <row r="3276">
          <cell r="B3276" t="str">
            <v>Taounate</v>
          </cell>
        </row>
        <row r="3277">
          <cell r="B3277" t="str">
            <v>Taza</v>
          </cell>
        </row>
        <row r="3278">
          <cell r="B3278" t="str">
            <v>Rabat-Salé-Kénitra</v>
          </cell>
        </row>
        <row r="3279">
          <cell r="B3279" t="str">
            <v>Rabat</v>
          </cell>
        </row>
        <row r="3280">
          <cell r="B3280" t="str">
            <v>Salé</v>
          </cell>
        </row>
        <row r="3281">
          <cell r="B3281" t="str">
            <v>Skhirate-Témara</v>
          </cell>
        </row>
        <row r="3282">
          <cell r="B3282" t="str">
            <v>Kénitra</v>
          </cell>
        </row>
        <row r="3283">
          <cell r="B3283" t="str">
            <v>Khemisset</v>
          </cell>
        </row>
        <row r="3284">
          <cell r="B3284" t="str">
            <v>Nouaceur</v>
          </cell>
        </row>
        <row r="3285">
          <cell r="B3285" t="str">
            <v>Sidi Kacem</v>
          </cell>
        </row>
        <row r="3286">
          <cell r="B3286" t="str">
            <v>Sidi Slimane</v>
          </cell>
        </row>
        <row r="3287">
          <cell r="B3287" t="str">
            <v>Béni Mellal-Khénifra</v>
          </cell>
        </row>
        <row r="3288">
          <cell r="B3288" t="str">
            <v>Azilal</v>
          </cell>
        </row>
        <row r="3289">
          <cell r="B3289" t="str">
            <v>Béni Mellal</v>
          </cell>
        </row>
        <row r="3290">
          <cell r="B3290" t="str">
            <v>Fquih Ben Salah</v>
          </cell>
        </row>
        <row r="3291">
          <cell r="B3291" t="str">
            <v>Khenifra</v>
          </cell>
        </row>
        <row r="3292">
          <cell r="B3292" t="str">
            <v>Khouribga</v>
          </cell>
        </row>
        <row r="3293">
          <cell r="B3293" t="str">
            <v>Casablanca-Settat</v>
          </cell>
        </row>
        <row r="3294">
          <cell r="B3294" t="str">
            <v>Casablanca</v>
          </cell>
        </row>
        <row r="3295">
          <cell r="B3295" t="str">
            <v>Mohammadia</v>
          </cell>
        </row>
        <row r="3296">
          <cell r="B3296" t="str">
            <v>Benslimane</v>
          </cell>
        </row>
        <row r="3297">
          <cell r="B3297" t="str">
            <v>Berrechid</v>
          </cell>
        </row>
        <row r="3298">
          <cell r="B3298" t="str">
            <v>Chtouka-Ait Baha</v>
          </cell>
        </row>
        <row r="3299">
          <cell r="B3299" t="str">
            <v>El Jadida</v>
          </cell>
        </row>
        <row r="3300">
          <cell r="B3300" t="str">
            <v>Médiouna</v>
          </cell>
        </row>
        <row r="3301">
          <cell r="B3301" t="str">
            <v>Settat</v>
          </cell>
        </row>
        <row r="3302">
          <cell r="B3302" t="str">
            <v>Sidi Bennour</v>
          </cell>
        </row>
        <row r="3303">
          <cell r="B3303" t="str">
            <v>Marrakech-Safi</v>
          </cell>
        </row>
        <row r="3304">
          <cell r="B3304" t="str">
            <v>Marrakech</v>
          </cell>
        </row>
        <row r="3305">
          <cell r="B3305" t="str">
            <v>Chichaoua</v>
          </cell>
        </row>
        <row r="3306">
          <cell r="B3306" t="str">
            <v>Essaouira</v>
          </cell>
        </row>
        <row r="3307">
          <cell r="B3307" t="str">
            <v>Al Haouz</v>
          </cell>
        </row>
        <row r="3308">
          <cell r="B3308" t="str">
            <v>El Kelâa des Sraghna</v>
          </cell>
        </row>
        <row r="3309">
          <cell r="B3309" t="str">
            <v>Rehamna</v>
          </cell>
        </row>
        <row r="3310">
          <cell r="B3310" t="str">
            <v>Safi</v>
          </cell>
        </row>
        <row r="3311">
          <cell r="B3311" t="str">
            <v>Youssoufia</v>
          </cell>
        </row>
        <row r="3312">
          <cell r="B3312" t="str">
            <v>Drâa-Tafilalet</v>
          </cell>
        </row>
        <row r="3313">
          <cell r="B3313" t="str">
            <v>Errachidia</v>
          </cell>
        </row>
        <row r="3314">
          <cell r="B3314" t="str">
            <v>Midelt</v>
          </cell>
        </row>
        <row r="3315">
          <cell r="B3315" t="str">
            <v>Ouarzazate</v>
          </cell>
        </row>
        <row r="3316">
          <cell r="B3316" t="str">
            <v>Tinghir</v>
          </cell>
        </row>
        <row r="3317">
          <cell r="B3317" t="str">
            <v>Zagora</v>
          </cell>
        </row>
        <row r="3318">
          <cell r="B3318" t="str">
            <v>Souss-Massa</v>
          </cell>
        </row>
        <row r="3319">
          <cell r="B3319" t="str">
            <v>Agadir-Ida-Ou-Tanane</v>
          </cell>
        </row>
        <row r="3320">
          <cell r="B3320" t="str">
            <v>Inezgane-Ait Melloul</v>
          </cell>
        </row>
        <row r="3321">
          <cell r="B3321" t="str">
            <v>Taroudant</v>
          </cell>
        </row>
        <row r="3322">
          <cell r="B3322" t="str">
            <v>Tata</v>
          </cell>
        </row>
        <row r="3323">
          <cell r="B3323" t="str">
            <v>Tiznit</v>
          </cell>
        </row>
        <row r="3324">
          <cell r="B3324" t="str">
            <v>Guelmim-Oued Noun (EH-partial)</v>
          </cell>
        </row>
        <row r="3325">
          <cell r="B3325" t="str">
            <v>Assa-Zag (EH-partial)</v>
          </cell>
        </row>
        <row r="3326">
          <cell r="B3326" t="str">
            <v>Guelmim</v>
          </cell>
        </row>
        <row r="3327">
          <cell r="B3327" t="str">
            <v>Sidi Ifni</v>
          </cell>
        </row>
        <row r="3328">
          <cell r="B3328" t="str">
            <v>Tan-Tan (EH-partial)</v>
          </cell>
        </row>
        <row r="3329">
          <cell r="B3329" t="str">
            <v>Laâyoune-Sakia El Hamra (EH-partial)</v>
          </cell>
        </row>
        <row r="3330">
          <cell r="B3330" t="str">
            <v>Boujdour (EH)</v>
          </cell>
        </row>
        <row r="3331">
          <cell r="B3331" t="str">
            <v>Es-Semara (EH-partial)</v>
          </cell>
        </row>
        <row r="3332">
          <cell r="B3332" t="str">
            <v>Laâyoune (EH)</v>
          </cell>
        </row>
        <row r="3333">
          <cell r="B3333" t="str">
            <v>Tarfaya (EH-partial)</v>
          </cell>
        </row>
        <row r="3334">
          <cell r="B3334" t="str">
            <v>Dakhla-Oued Ed-Dahab (EH)</v>
          </cell>
        </row>
        <row r="3335">
          <cell r="B3335" t="str">
            <v>Aousserd (EH)</v>
          </cell>
        </row>
        <row r="3336">
          <cell r="B3336" t="str">
            <v>Oued Ed-Dahab (EH)</v>
          </cell>
        </row>
        <row r="3337">
          <cell r="B3337" t="str">
            <v>La Colle</v>
          </cell>
        </row>
        <row r="3338">
          <cell r="B3338" t="str">
            <v>La Condamine</v>
          </cell>
        </row>
        <row r="3339">
          <cell r="B3339" t="str">
            <v>Fontvieille</v>
          </cell>
        </row>
        <row r="3340">
          <cell r="B3340" t="str">
            <v>La Gare</v>
          </cell>
        </row>
        <row r="3341">
          <cell r="B3341" t="str">
            <v>Jardin Exotique</v>
          </cell>
        </row>
        <row r="3342">
          <cell r="B3342" t="str">
            <v>Larvotto</v>
          </cell>
        </row>
        <row r="3343">
          <cell r="B3343" t="str">
            <v>Malbousquet</v>
          </cell>
        </row>
        <row r="3344">
          <cell r="B3344" t="str">
            <v>Monte-Carlo</v>
          </cell>
        </row>
        <row r="3345">
          <cell r="B3345" t="str">
            <v>Moneghetti</v>
          </cell>
        </row>
        <row r="3346">
          <cell r="B3346" t="str">
            <v>Monaco-Ville</v>
          </cell>
        </row>
        <row r="3347">
          <cell r="B3347" t="str">
            <v>Moulins</v>
          </cell>
        </row>
        <row r="3348">
          <cell r="B3348" t="str">
            <v>Port-Hercule</v>
          </cell>
        </row>
        <row r="3349">
          <cell r="B3349" t="str">
            <v>Sainte-Dévote</v>
          </cell>
        </row>
        <row r="3350">
          <cell r="B3350" t="str">
            <v>La Source</v>
          </cell>
        </row>
        <row r="3351">
          <cell r="B3351" t="str">
            <v>Spélugues</v>
          </cell>
        </row>
        <row r="3352">
          <cell r="B3352" t="str">
            <v>Saint-Roman</v>
          </cell>
        </row>
        <row r="3353">
          <cell r="B3353" t="str">
            <v>Vallon de la Rousse</v>
          </cell>
        </row>
        <row r="3354">
          <cell r="B3354" t="str">
            <v>Anenii Noi</v>
          </cell>
        </row>
        <row r="3355">
          <cell r="B3355" t="str">
            <v>Briceni</v>
          </cell>
        </row>
        <row r="3356">
          <cell r="B3356" t="str">
            <v>Basarabeasca</v>
          </cell>
        </row>
        <row r="3357">
          <cell r="B3357" t="str">
            <v>Cahul</v>
          </cell>
        </row>
        <row r="3358">
          <cell r="B3358" t="str">
            <v>Călărași</v>
          </cell>
        </row>
        <row r="3359">
          <cell r="B3359" t="str">
            <v>Cimișlia</v>
          </cell>
        </row>
        <row r="3360">
          <cell r="B3360" t="str">
            <v>Criuleni</v>
          </cell>
        </row>
        <row r="3361">
          <cell r="B3361" t="str">
            <v>Căușeni</v>
          </cell>
        </row>
        <row r="3362">
          <cell r="B3362" t="str">
            <v>Cantemir</v>
          </cell>
        </row>
        <row r="3363">
          <cell r="B3363" t="str">
            <v>Dondușeni</v>
          </cell>
        </row>
        <row r="3364">
          <cell r="B3364" t="str">
            <v>Drochia</v>
          </cell>
        </row>
        <row r="3365">
          <cell r="B3365" t="str">
            <v>Dubăsari</v>
          </cell>
        </row>
        <row r="3366">
          <cell r="B3366" t="str">
            <v>Edineț</v>
          </cell>
        </row>
        <row r="3367">
          <cell r="B3367" t="str">
            <v>Fălești</v>
          </cell>
        </row>
        <row r="3368">
          <cell r="B3368" t="str">
            <v>Florești</v>
          </cell>
        </row>
        <row r="3369">
          <cell r="B3369" t="str">
            <v>Glodeni</v>
          </cell>
        </row>
        <row r="3370">
          <cell r="B3370" t="str">
            <v>Hîncești</v>
          </cell>
        </row>
        <row r="3371">
          <cell r="B3371" t="str">
            <v>Ialoveni</v>
          </cell>
        </row>
        <row r="3372">
          <cell r="B3372" t="str">
            <v>Leova</v>
          </cell>
        </row>
        <row r="3373">
          <cell r="B3373" t="str">
            <v>Nisporeni</v>
          </cell>
        </row>
        <row r="3374">
          <cell r="B3374" t="str">
            <v>Ocnița</v>
          </cell>
        </row>
        <row r="3375">
          <cell r="B3375" t="str">
            <v>Orhei</v>
          </cell>
        </row>
        <row r="3376">
          <cell r="B3376" t="str">
            <v>Rezina</v>
          </cell>
        </row>
        <row r="3377">
          <cell r="B3377" t="str">
            <v>Rîșcani</v>
          </cell>
        </row>
        <row r="3378">
          <cell r="B3378" t="str">
            <v>Șoldănești</v>
          </cell>
        </row>
        <row r="3379">
          <cell r="B3379" t="str">
            <v>Sîngerei</v>
          </cell>
        </row>
        <row r="3380">
          <cell r="B3380" t="str">
            <v>Soroca</v>
          </cell>
        </row>
        <row r="3381">
          <cell r="B3381" t="str">
            <v>Strășeni</v>
          </cell>
        </row>
        <row r="3382">
          <cell r="B3382" t="str">
            <v>Ștefan Vodă</v>
          </cell>
        </row>
        <row r="3383">
          <cell r="B3383" t="str">
            <v>Taraclia</v>
          </cell>
        </row>
        <row r="3384">
          <cell r="B3384" t="str">
            <v>Telenești</v>
          </cell>
        </row>
        <row r="3385">
          <cell r="B3385" t="str">
            <v>Ungheni</v>
          </cell>
        </row>
        <row r="3386">
          <cell r="B3386" t="str">
            <v>Găgăuzia, Unitatea teritorială autonomă (UTAG)</v>
          </cell>
        </row>
        <row r="3387">
          <cell r="B3387" t="str">
            <v>Stînga Nistrului, unitatea teritorială din</v>
          </cell>
        </row>
        <row r="3388">
          <cell r="B3388" t="str">
            <v>Bălți</v>
          </cell>
        </row>
        <row r="3389">
          <cell r="B3389" t="str">
            <v>Bender [Tighina]</v>
          </cell>
        </row>
        <row r="3390">
          <cell r="B3390" t="str">
            <v>Chișinău</v>
          </cell>
        </row>
        <row r="3391">
          <cell r="B3391" t="str">
            <v>Andrijevica</v>
          </cell>
        </row>
        <row r="3392">
          <cell r="B3392" t="str">
            <v>Bar</v>
          </cell>
        </row>
        <row r="3393">
          <cell r="B3393" t="str">
            <v>Berane</v>
          </cell>
        </row>
        <row r="3394">
          <cell r="B3394" t="str">
            <v>Bijelo Polje</v>
          </cell>
        </row>
        <row r="3395">
          <cell r="B3395" t="str">
            <v>Budva</v>
          </cell>
        </row>
        <row r="3396">
          <cell r="B3396" t="str">
            <v>Cetinje</v>
          </cell>
        </row>
        <row r="3397">
          <cell r="B3397" t="str">
            <v>Danilovgrad</v>
          </cell>
        </row>
        <row r="3398">
          <cell r="B3398" t="str">
            <v>Herceg-Novi</v>
          </cell>
        </row>
        <row r="3399">
          <cell r="B3399" t="str">
            <v>Kolašin</v>
          </cell>
        </row>
        <row r="3400">
          <cell r="B3400" t="str">
            <v>Kotor</v>
          </cell>
        </row>
        <row r="3401">
          <cell r="B3401" t="str">
            <v>Mojkovac</v>
          </cell>
        </row>
        <row r="3402">
          <cell r="B3402" t="str">
            <v>Nikšić</v>
          </cell>
        </row>
        <row r="3403">
          <cell r="B3403" t="str">
            <v>Plav</v>
          </cell>
        </row>
        <row r="3404">
          <cell r="B3404" t="str">
            <v>Pljevlja</v>
          </cell>
        </row>
        <row r="3405">
          <cell r="B3405" t="str">
            <v>Plužine</v>
          </cell>
        </row>
        <row r="3406">
          <cell r="B3406" t="str">
            <v>Podgorica</v>
          </cell>
        </row>
        <row r="3407">
          <cell r="B3407" t="str">
            <v>Rožaje</v>
          </cell>
        </row>
        <row r="3408">
          <cell r="B3408" t="str">
            <v>Šavnik</v>
          </cell>
        </row>
        <row r="3409">
          <cell r="B3409" t="str">
            <v>Tivat</v>
          </cell>
        </row>
        <row r="3410">
          <cell r="B3410" t="str">
            <v>Ulcinj</v>
          </cell>
        </row>
        <row r="3411">
          <cell r="B3411" t="str">
            <v>Žabljak</v>
          </cell>
        </row>
        <row r="3412">
          <cell r="B3412" t="str">
            <v>Gusinje</v>
          </cell>
        </row>
        <row r="3413">
          <cell r="B3413" t="str">
            <v>Petnjica</v>
          </cell>
        </row>
        <row r="3414">
          <cell r="B3414" t="str">
            <v>Tuzi</v>
          </cell>
        </row>
        <row r="3415">
          <cell r="B3415" t="str">
            <v>Toamasina</v>
          </cell>
        </row>
        <row r="3416">
          <cell r="B3416" t="str">
            <v>Antsiranana</v>
          </cell>
        </row>
        <row r="3417">
          <cell r="B3417" t="str">
            <v>Fianarantsoa</v>
          </cell>
        </row>
        <row r="3418">
          <cell r="B3418" t="str">
            <v>Mahajanga</v>
          </cell>
        </row>
        <row r="3419">
          <cell r="B3419" t="str">
            <v>Antananarivo</v>
          </cell>
        </row>
        <row r="3420">
          <cell r="B3420" t="str">
            <v>Toliara</v>
          </cell>
        </row>
        <row r="3421">
          <cell r="B3421" t="str">
            <v>Ralik chain</v>
          </cell>
        </row>
        <row r="3422">
          <cell r="B3422" t="str">
            <v>Ralik chain</v>
          </cell>
        </row>
        <row r="3423">
          <cell r="B3423" t="str">
            <v>Ailinglaplap</v>
          </cell>
        </row>
        <row r="3424">
          <cell r="B3424" t="str">
            <v>Aelōn̄ḷapḷap</v>
          </cell>
        </row>
        <row r="3425">
          <cell r="B3425" t="str">
            <v>Ebon</v>
          </cell>
        </row>
        <row r="3426">
          <cell r="B3426" t="str">
            <v>Epoon</v>
          </cell>
        </row>
        <row r="3427">
          <cell r="B3427" t="str">
            <v>Enewetak &amp; Ujelang</v>
          </cell>
        </row>
        <row r="3428">
          <cell r="B3428" t="str">
            <v>Ānewetak &amp; Wūjlan̄</v>
          </cell>
        </row>
        <row r="3429">
          <cell r="B3429" t="str">
            <v>Jabat</v>
          </cell>
        </row>
        <row r="3430">
          <cell r="B3430" t="str">
            <v>Jebat</v>
          </cell>
        </row>
        <row r="3431">
          <cell r="B3431" t="str">
            <v>Jaluit</v>
          </cell>
        </row>
        <row r="3432">
          <cell r="B3432" t="str">
            <v>Jālwōj</v>
          </cell>
        </row>
        <row r="3433">
          <cell r="B3433" t="str">
            <v>Bikini &amp; Kili</v>
          </cell>
        </row>
        <row r="3434">
          <cell r="B3434" t="str">
            <v>Pikinni &amp; Kōle</v>
          </cell>
        </row>
        <row r="3435">
          <cell r="B3435" t="str">
            <v>Kwajalein</v>
          </cell>
        </row>
        <row r="3436">
          <cell r="B3436" t="str">
            <v>Kuwajleen</v>
          </cell>
        </row>
        <row r="3437">
          <cell r="B3437" t="str">
            <v>Lae</v>
          </cell>
        </row>
        <row r="3438">
          <cell r="B3438" t="str">
            <v>Lae</v>
          </cell>
        </row>
        <row r="3439">
          <cell r="B3439" t="str">
            <v>Lib</v>
          </cell>
        </row>
        <row r="3440">
          <cell r="B3440" t="str">
            <v>Ellep</v>
          </cell>
        </row>
        <row r="3441">
          <cell r="B3441" t="str">
            <v>Namdrik</v>
          </cell>
        </row>
        <row r="3442">
          <cell r="B3442" t="str">
            <v>Naṃdik</v>
          </cell>
        </row>
        <row r="3443">
          <cell r="B3443" t="str">
            <v>Namu</v>
          </cell>
        </row>
        <row r="3444">
          <cell r="B3444" t="str">
            <v>Naṃo</v>
          </cell>
        </row>
        <row r="3445">
          <cell r="B3445" t="str">
            <v>Rongelap</v>
          </cell>
        </row>
        <row r="3446">
          <cell r="B3446" t="str">
            <v>Ron̄ḷap</v>
          </cell>
        </row>
        <row r="3447">
          <cell r="B3447" t="str">
            <v>Ujae</v>
          </cell>
        </row>
        <row r="3448">
          <cell r="B3448" t="str">
            <v>Ujae</v>
          </cell>
        </row>
        <row r="3449">
          <cell r="B3449" t="str">
            <v>Wotho</v>
          </cell>
        </row>
        <row r="3450">
          <cell r="B3450" t="str">
            <v>Wōtto</v>
          </cell>
        </row>
        <row r="3451">
          <cell r="B3451" t="str">
            <v>Ratak chain</v>
          </cell>
        </row>
        <row r="3452">
          <cell r="B3452" t="str">
            <v>Ratak chain</v>
          </cell>
        </row>
        <row r="3453">
          <cell r="B3453" t="str">
            <v>Ailuk</v>
          </cell>
        </row>
        <row r="3454">
          <cell r="B3454" t="str">
            <v>Aelok</v>
          </cell>
        </row>
        <row r="3455">
          <cell r="B3455" t="str">
            <v>Arno</v>
          </cell>
        </row>
        <row r="3456">
          <cell r="B3456" t="str">
            <v>Arṇo</v>
          </cell>
        </row>
        <row r="3457">
          <cell r="B3457" t="str">
            <v>Aur</v>
          </cell>
        </row>
        <row r="3458">
          <cell r="B3458" t="str">
            <v>Aur</v>
          </cell>
        </row>
        <row r="3459">
          <cell r="B3459" t="str">
            <v>Likiep</v>
          </cell>
        </row>
        <row r="3460">
          <cell r="B3460" t="str">
            <v>Likiep</v>
          </cell>
        </row>
        <row r="3461">
          <cell r="B3461" t="str">
            <v>Majuro</v>
          </cell>
        </row>
        <row r="3462">
          <cell r="B3462" t="str">
            <v>Mājro</v>
          </cell>
        </row>
        <row r="3463">
          <cell r="B3463" t="str">
            <v>Maloelap</v>
          </cell>
        </row>
        <row r="3464">
          <cell r="B3464" t="str">
            <v>Ṃaḷoeḷap</v>
          </cell>
        </row>
        <row r="3465">
          <cell r="B3465" t="str">
            <v>Mejit</v>
          </cell>
        </row>
        <row r="3466">
          <cell r="B3466" t="str">
            <v>Mājej</v>
          </cell>
        </row>
        <row r="3467">
          <cell r="B3467" t="str">
            <v>Mili</v>
          </cell>
        </row>
        <row r="3468">
          <cell r="B3468" t="str">
            <v>Mile</v>
          </cell>
        </row>
        <row r="3469">
          <cell r="B3469" t="str">
            <v>Utrik</v>
          </cell>
        </row>
        <row r="3470">
          <cell r="B3470" t="str">
            <v>Utrōk</v>
          </cell>
        </row>
        <row r="3471">
          <cell r="B3471" t="str">
            <v>Wotje</v>
          </cell>
        </row>
        <row r="3472">
          <cell r="B3472" t="str">
            <v>Wōjjā</v>
          </cell>
        </row>
        <row r="3473">
          <cell r="B3473" t="str">
            <v>Veles</v>
          </cell>
        </row>
        <row r="3474">
          <cell r="B3474" t="str">
            <v>Gradsko</v>
          </cell>
        </row>
        <row r="3475">
          <cell r="B3475" t="str">
            <v>Demir Kapija</v>
          </cell>
        </row>
        <row r="3476">
          <cell r="B3476" t="str">
            <v>Kavadarci</v>
          </cell>
        </row>
        <row r="3477">
          <cell r="B3477" t="str">
            <v>Lozovo</v>
          </cell>
        </row>
        <row r="3478">
          <cell r="B3478" t="str">
            <v>Negotino</v>
          </cell>
        </row>
        <row r="3479">
          <cell r="B3479" t="str">
            <v>Rosoman</v>
          </cell>
        </row>
        <row r="3480">
          <cell r="B3480" t="str">
            <v>Sveti Nikole</v>
          </cell>
        </row>
        <row r="3481">
          <cell r="B3481" t="str">
            <v>Čaška</v>
          </cell>
        </row>
        <row r="3482">
          <cell r="B3482" t="str">
            <v>Berovo</v>
          </cell>
        </row>
        <row r="3483">
          <cell r="B3483" t="str">
            <v>Vinica</v>
          </cell>
        </row>
        <row r="3484">
          <cell r="B3484" t="str">
            <v>Delčevo</v>
          </cell>
        </row>
        <row r="3485">
          <cell r="B3485" t="str">
            <v>Zrnovci</v>
          </cell>
        </row>
        <row r="3486">
          <cell r="B3486" t="str">
            <v>Karbinci</v>
          </cell>
        </row>
        <row r="3487">
          <cell r="B3487" t="str">
            <v>Kočani</v>
          </cell>
        </row>
        <row r="3488">
          <cell r="B3488" t="str">
            <v>Makedonska Kamenica</v>
          </cell>
        </row>
        <row r="3489">
          <cell r="B3489" t="str">
            <v>Pehčevo</v>
          </cell>
        </row>
        <row r="3490">
          <cell r="B3490" t="str">
            <v>Probištip</v>
          </cell>
        </row>
        <row r="3491">
          <cell r="B3491" t="str">
            <v>Češinovo-Obleševo</v>
          </cell>
        </row>
        <row r="3492">
          <cell r="B3492" t="str">
            <v>Štip</v>
          </cell>
        </row>
        <row r="3493">
          <cell r="B3493" t="str">
            <v>Vevčani</v>
          </cell>
        </row>
        <row r="3494">
          <cell r="B3494" t="str">
            <v>Debar</v>
          </cell>
        </row>
        <row r="3495">
          <cell r="B3495" t="str">
            <v>Debrca</v>
          </cell>
        </row>
        <row r="3496">
          <cell r="B3496" t="str">
            <v>Kičevo</v>
          </cell>
        </row>
        <row r="3497">
          <cell r="B3497" t="str">
            <v>Makedonski Brod</v>
          </cell>
        </row>
        <row r="3498">
          <cell r="B3498" t="str">
            <v>Ohrid</v>
          </cell>
        </row>
        <row r="3499">
          <cell r="B3499" t="str">
            <v>Plasnica</v>
          </cell>
        </row>
        <row r="3500">
          <cell r="B3500" t="str">
            <v>Struga</v>
          </cell>
        </row>
        <row r="3501">
          <cell r="B3501" t="str">
            <v>Centar Župa</v>
          </cell>
        </row>
        <row r="3502">
          <cell r="B3502" t="str">
            <v>Bogdanci</v>
          </cell>
        </row>
        <row r="3503">
          <cell r="B3503" t="str">
            <v>Bosilovo</v>
          </cell>
        </row>
        <row r="3504">
          <cell r="B3504" t="str">
            <v>Valandovo</v>
          </cell>
        </row>
        <row r="3505">
          <cell r="B3505" t="str">
            <v>Vasilevo</v>
          </cell>
        </row>
        <row r="3506">
          <cell r="B3506" t="str">
            <v>Gevgelija</v>
          </cell>
        </row>
        <row r="3507">
          <cell r="B3507" t="str">
            <v>Dojran</v>
          </cell>
        </row>
        <row r="3508">
          <cell r="B3508" t="str">
            <v>Konče</v>
          </cell>
        </row>
        <row r="3509">
          <cell r="B3509" t="str">
            <v>Novo Selo</v>
          </cell>
        </row>
        <row r="3510">
          <cell r="B3510" t="str">
            <v>Radoviš</v>
          </cell>
        </row>
        <row r="3511">
          <cell r="B3511" t="str">
            <v>Strumica</v>
          </cell>
        </row>
        <row r="3512">
          <cell r="B3512" t="str">
            <v>Bitola</v>
          </cell>
        </row>
        <row r="3513">
          <cell r="B3513" t="str">
            <v>Demir Hisar</v>
          </cell>
        </row>
        <row r="3514">
          <cell r="B3514" t="str">
            <v>Dolneni</v>
          </cell>
        </row>
        <row r="3515">
          <cell r="B3515" t="str">
            <v>Krivogaštani</v>
          </cell>
        </row>
        <row r="3516">
          <cell r="B3516" t="str">
            <v>Kruševo</v>
          </cell>
        </row>
        <row r="3517">
          <cell r="B3517" t="str">
            <v>Mogila</v>
          </cell>
        </row>
        <row r="3518">
          <cell r="B3518" t="str">
            <v>Novaci</v>
          </cell>
        </row>
        <row r="3519">
          <cell r="B3519" t="str">
            <v>Prilep</v>
          </cell>
        </row>
        <row r="3520">
          <cell r="B3520" t="str">
            <v>Resen</v>
          </cell>
        </row>
        <row r="3521">
          <cell r="B3521" t="str">
            <v>Bogovinje</v>
          </cell>
        </row>
        <row r="3522">
          <cell r="B3522" t="str">
            <v>Brvenica</v>
          </cell>
        </row>
        <row r="3523">
          <cell r="B3523" t="str">
            <v>Vrapčište</v>
          </cell>
        </row>
        <row r="3524">
          <cell r="B3524" t="str">
            <v>Gostivar</v>
          </cell>
        </row>
        <row r="3525">
          <cell r="B3525" t="str">
            <v>Želino</v>
          </cell>
        </row>
        <row r="3526">
          <cell r="B3526" t="str">
            <v>Jegunovce</v>
          </cell>
        </row>
        <row r="3527">
          <cell r="B3527" t="str">
            <v>Mavrovo i Rostuše</v>
          </cell>
        </row>
        <row r="3528">
          <cell r="B3528" t="str">
            <v>Tearce</v>
          </cell>
        </row>
        <row r="3529">
          <cell r="B3529" t="str">
            <v>Tetovo</v>
          </cell>
        </row>
        <row r="3530">
          <cell r="B3530" t="str">
            <v>Kratovo</v>
          </cell>
        </row>
        <row r="3531">
          <cell r="B3531" t="str">
            <v>Kriva Palanka</v>
          </cell>
        </row>
        <row r="3532">
          <cell r="B3532" t="str">
            <v>Kumanovo</v>
          </cell>
        </row>
        <row r="3533">
          <cell r="B3533" t="str">
            <v>Lipkovo</v>
          </cell>
        </row>
        <row r="3534">
          <cell r="B3534" t="str">
            <v>Rankovce</v>
          </cell>
        </row>
        <row r="3535">
          <cell r="B3535" t="str">
            <v>Staro Nagoričane</v>
          </cell>
        </row>
        <row r="3536">
          <cell r="B3536" t="str">
            <v>Aerodrom †</v>
          </cell>
        </row>
        <row r="3537">
          <cell r="B3537" t="str">
            <v>Aračinovo</v>
          </cell>
        </row>
        <row r="3538">
          <cell r="B3538" t="str">
            <v>Butel †</v>
          </cell>
        </row>
        <row r="3539">
          <cell r="B3539" t="str">
            <v>Gazi Baba †</v>
          </cell>
        </row>
        <row r="3540">
          <cell r="B3540" t="str">
            <v>Gjorče Petrov †</v>
          </cell>
        </row>
        <row r="3541">
          <cell r="B3541" t="str">
            <v>Zelenikovo</v>
          </cell>
        </row>
        <row r="3542">
          <cell r="B3542" t="str">
            <v>Ilinden</v>
          </cell>
        </row>
        <row r="3543">
          <cell r="B3543" t="str">
            <v>Karpoš †</v>
          </cell>
        </row>
        <row r="3544">
          <cell r="B3544" t="str">
            <v>Kisela Voda †</v>
          </cell>
        </row>
        <row r="3545">
          <cell r="B3545" t="str">
            <v>Petrovec</v>
          </cell>
        </row>
        <row r="3546">
          <cell r="B3546" t="str">
            <v>Saraj †</v>
          </cell>
        </row>
        <row r="3547">
          <cell r="B3547" t="str">
            <v>Sopište</v>
          </cell>
        </row>
        <row r="3548">
          <cell r="B3548" t="str">
            <v>Studeničani</v>
          </cell>
        </row>
        <row r="3549">
          <cell r="B3549" t="str">
            <v>Centar †</v>
          </cell>
        </row>
        <row r="3550">
          <cell r="B3550" t="str">
            <v>Čair †</v>
          </cell>
        </row>
        <row r="3551">
          <cell r="B3551" t="str">
            <v>Čučer-Sandevo</v>
          </cell>
        </row>
        <row r="3552">
          <cell r="B3552" t="str">
            <v>Šuto Orizari †</v>
          </cell>
        </row>
        <row r="3553">
          <cell r="B3553" t="str">
            <v>Kayes</v>
          </cell>
        </row>
        <row r="3554">
          <cell r="B3554" t="str">
            <v>Taoudénit</v>
          </cell>
        </row>
        <row r="3555">
          <cell r="B3555" t="str">
            <v>Koulikoro</v>
          </cell>
        </row>
        <row r="3556">
          <cell r="B3556" t="str">
            <v>Sikasso</v>
          </cell>
        </row>
        <row r="3557">
          <cell r="B3557" t="str">
            <v>Ségou</v>
          </cell>
        </row>
        <row r="3558">
          <cell r="B3558" t="str">
            <v>Mopti</v>
          </cell>
        </row>
        <row r="3559">
          <cell r="B3559" t="str">
            <v>Tombouctou</v>
          </cell>
        </row>
        <row r="3560">
          <cell r="B3560" t="str">
            <v>Gao</v>
          </cell>
        </row>
        <row r="3561">
          <cell r="B3561" t="str">
            <v>Kidal</v>
          </cell>
        </row>
        <row r="3562">
          <cell r="B3562" t="str">
            <v>Ménaka</v>
          </cell>
        </row>
        <row r="3563">
          <cell r="B3563" t="str">
            <v>Bamako</v>
          </cell>
        </row>
        <row r="3564">
          <cell r="B3564" t="str">
            <v>Sagaing</v>
          </cell>
        </row>
        <row r="3565">
          <cell r="B3565" t="str">
            <v>Bago</v>
          </cell>
        </row>
        <row r="3566">
          <cell r="B3566" t="str">
            <v>Magway</v>
          </cell>
        </row>
        <row r="3567">
          <cell r="B3567" t="str">
            <v>Mandalay</v>
          </cell>
        </row>
        <row r="3568">
          <cell r="B3568" t="str">
            <v>Tanintharyi</v>
          </cell>
        </row>
        <row r="3569">
          <cell r="B3569" t="str">
            <v>Yangon</v>
          </cell>
        </row>
        <row r="3570">
          <cell r="B3570" t="str">
            <v>Ayeyarwady</v>
          </cell>
        </row>
        <row r="3571">
          <cell r="B3571" t="str">
            <v>Kachin</v>
          </cell>
        </row>
        <row r="3572">
          <cell r="B3572" t="str">
            <v>Kayah</v>
          </cell>
        </row>
        <row r="3573">
          <cell r="B3573" t="str">
            <v>Kayin</v>
          </cell>
        </row>
        <row r="3574">
          <cell r="B3574" t="str">
            <v>Chin</v>
          </cell>
        </row>
        <row r="3575">
          <cell r="B3575" t="str">
            <v>Mon</v>
          </cell>
        </row>
        <row r="3576">
          <cell r="B3576" t="str">
            <v>Rakhine</v>
          </cell>
        </row>
        <row r="3577">
          <cell r="B3577" t="str">
            <v>Shan</v>
          </cell>
        </row>
        <row r="3578">
          <cell r="B3578" t="str">
            <v>Nay Pyi Taw</v>
          </cell>
        </row>
        <row r="3579">
          <cell r="B3579" t="str">
            <v>Orhon</v>
          </cell>
        </row>
        <row r="3580">
          <cell r="B3580" t="str">
            <v>Darhan uul</v>
          </cell>
        </row>
        <row r="3581">
          <cell r="B3581" t="str">
            <v>Hentiy</v>
          </cell>
        </row>
        <row r="3582">
          <cell r="B3582" t="str">
            <v>Hövsgöl</v>
          </cell>
        </row>
        <row r="3583">
          <cell r="B3583" t="str">
            <v>Hovd</v>
          </cell>
        </row>
        <row r="3584">
          <cell r="B3584" t="str">
            <v>Uvs</v>
          </cell>
        </row>
        <row r="3585">
          <cell r="B3585" t="str">
            <v>Töv</v>
          </cell>
        </row>
        <row r="3586">
          <cell r="B3586" t="str">
            <v>Selenge</v>
          </cell>
        </row>
        <row r="3587">
          <cell r="B3587" t="str">
            <v>Sühbaatar</v>
          </cell>
        </row>
        <row r="3588">
          <cell r="B3588" t="str">
            <v>Ömnögovĭ</v>
          </cell>
        </row>
        <row r="3589">
          <cell r="B3589" t="str">
            <v>Övörhangay</v>
          </cell>
        </row>
        <row r="3590">
          <cell r="B3590" t="str">
            <v>Dzavhan</v>
          </cell>
        </row>
        <row r="3591">
          <cell r="B3591" t="str">
            <v>Dundgovĭ</v>
          </cell>
        </row>
        <row r="3592">
          <cell r="B3592" t="str">
            <v>Dornod</v>
          </cell>
        </row>
        <row r="3593">
          <cell r="B3593" t="str">
            <v>Dornogovĭ</v>
          </cell>
        </row>
        <row r="3594">
          <cell r="B3594" t="str">
            <v>Govĭ-Sümber</v>
          </cell>
        </row>
        <row r="3595">
          <cell r="B3595" t="str">
            <v>Govĭ-Altay</v>
          </cell>
        </row>
        <row r="3596">
          <cell r="B3596" t="str">
            <v>Bulgan</v>
          </cell>
        </row>
        <row r="3597">
          <cell r="B3597" t="str">
            <v>Bayanhongor</v>
          </cell>
        </row>
        <row r="3598">
          <cell r="B3598" t="str">
            <v>Bayan-Ölgiy</v>
          </cell>
        </row>
        <row r="3599">
          <cell r="B3599" t="str">
            <v>Arhangay</v>
          </cell>
        </row>
        <row r="3600">
          <cell r="B3600" t="str">
            <v>Ulaanbaatar</v>
          </cell>
        </row>
        <row r="3601">
          <cell r="B3601" t="str">
            <v>Hodh ech Chargui</v>
          </cell>
        </row>
        <row r="3602">
          <cell r="B3602" t="str">
            <v>Hodh el Gharbi</v>
          </cell>
        </row>
        <row r="3603">
          <cell r="B3603" t="str">
            <v>Assaba</v>
          </cell>
        </row>
        <row r="3604">
          <cell r="B3604" t="str">
            <v>Gorgol</v>
          </cell>
        </row>
        <row r="3605">
          <cell r="B3605" t="str">
            <v>Brakna</v>
          </cell>
        </row>
        <row r="3606">
          <cell r="B3606" t="str">
            <v>Trarza</v>
          </cell>
        </row>
        <row r="3607">
          <cell r="B3607" t="str">
            <v>Adrar</v>
          </cell>
        </row>
        <row r="3608">
          <cell r="B3608" t="str">
            <v>Dakhlet Nouâdhibou</v>
          </cell>
        </row>
        <row r="3609">
          <cell r="B3609" t="str">
            <v>Tagant</v>
          </cell>
        </row>
        <row r="3610">
          <cell r="B3610" t="str">
            <v>Guidimaka</v>
          </cell>
        </row>
        <row r="3611">
          <cell r="B3611" t="str">
            <v>Tiris Zemmour</v>
          </cell>
        </row>
        <row r="3612">
          <cell r="B3612" t="str">
            <v>Inchiri</v>
          </cell>
        </row>
        <row r="3613">
          <cell r="B3613" t="str">
            <v>Nuwākshūţ al Gharbīyah</v>
          </cell>
        </row>
        <row r="3614">
          <cell r="B3614" t="str">
            <v>Nouakchott Ouest</v>
          </cell>
        </row>
        <row r="3615">
          <cell r="B3615" t="str">
            <v>Nuwākshūţ ash Shamālīyah</v>
          </cell>
        </row>
        <row r="3616">
          <cell r="B3616" t="str">
            <v>Nouakchott Nord</v>
          </cell>
        </row>
        <row r="3617">
          <cell r="B3617" t="str">
            <v>Nuwākshūţ al Janūbīyah</v>
          </cell>
        </row>
        <row r="3618">
          <cell r="B3618" t="str">
            <v>Nouakchott Sud</v>
          </cell>
        </row>
        <row r="3619">
          <cell r="B3619" t="str">
            <v>Attard</v>
          </cell>
        </row>
        <row r="3620">
          <cell r="B3620" t="str">
            <v>Attard</v>
          </cell>
        </row>
        <row r="3621">
          <cell r="B3621" t="str">
            <v>Balzan</v>
          </cell>
        </row>
        <row r="3622">
          <cell r="B3622" t="str">
            <v>Balzan</v>
          </cell>
        </row>
        <row r="3623">
          <cell r="B3623" t="str">
            <v>Birgu</v>
          </cell>
        </row>
        <row r="3624">
          <cell r="B3624" t="str">
            <v>Birgu</v>
          </cell>
        </row>
        <row r="3625">
          <cell r="B3625" t="str">
            <v>Birkirkara</v>
          </cell>
        </row>
        <row r="3626">
          <cell r="B3626" t="str">
            <v>Birkirkara</v>
          </cell>
        </row>
        <row r="3627">
          <cell r="B3627" t="str">
            <v>Birżebbuġa</v>
          </cell>
        </row>
        <row r="3628">
          <cell r="B3628" t="str">
            <v>Birżebbuġa</v>
          </cell>
        </row>
        <row r="3629">
          <cell r="B3629" t="str">
            <v>Bormla</v>
          </cell>
        </row>
        <row r="3630">
          <cell r="B3630" t="str">
            <v>Bormla</v>
          </cell>
        </row>
        <row r="3631">
          <cell r="B3631" t="str">
            <v>Dingli</v>
          </cell>
        </row>
        <row r="3632">
          <cell r="B3632" t="str">
            <v>Dingli</v>
          </cell>
        </row>
        <row r="3633">
          <cell r="B3633" t="str">
            <v>Fgura</v>
          </cell>
        </row>
        <row r="3634">
          <cell r="B3634" t="str">
            <v>Fgura</v>
          </cell>
        </row>
        <row r="3635">
          <cell r="B3635" t="str">
            <v>Floriana</v>
          </cell>
        </row>
        <row r="3636">
          <cell r="B3636" t="str">
            <v>Floriana</v>
          </cell>
        </row>
        <row r="3637">
          <cell r="B3637" t="str">
            <v>Fontana</v>
          </cell>
        </row>
        <row r="3638">
          <cell r="B3638" t="str">
            <v>Fontana</v>
          </cell>
        </row>
        <row r="3639">
          <cell r="B3639" t="str">
            <v>Gudja</v>
          </cell>
        </row>
        <row r="3640">
          <cell r="B3640" t="str">
            <v>Gudja</v>
          </cell>
        </row>
        <row r="3641">
          <cell r="B3641" t="str">
            <v>Gżira</v>
          </cell>
        </row>
        <row r="3642">
          <cell r="B3642" t="str">
            <v>Gżira</v>
          </cell>
        </row>
        <row r="3643">
          <cell r="B3643" t="str">
            <v>Għajnsielem</v>
          </cell>
        </row>
        <row r="3644">
          <cell r="B3644" t="str">
            <v>Għajnsielem</v>
          </cell>
        </row>
        <row r="3645">
          <cell r="B3645" t="str">
            <v>Għarb</v>
          </cell>
        </row>
        <row r="3646">
          <cell r="B3646" t="str">
            <v>Għarb</v>
          </cell>
        </row>
        <row r="3647">
          <cell r="B3647" t="str">
            <v>Għargħur</v>
          </cell>
        </row>
        <row r="3648">
          <cell r="B3648" t="str">
            <v>Għargħur</v>
          </cell>
        </row>
        <row r="3649">
          <cell r="B3649" t="str">
            <v>Għasri</v>
          </cell>
        </row>
        <row r="3650">
          <cell r="B3650" t="str">
            <v>Għasri</v>
          </cell>
        </row>
        <row r="3651">
          <cell r="B3651" t="str">
            <v>Għaxaq</v>
          </cell>
        </row>
        <row r="3652">
          <cell r="B3652" t="str">
            <v>Għaxaq</v>
          </cell>
        </row>
        <row r="3653">
          <cell r="B3653" t="str">
            <v>Ħamrun</v>
          </cell>
        </row>
        <row r="3654">
          <cell r="B3654" t="str">
            <v>Ħamrun</v>
          </cell>
        </row>
        <row r="3655">
          <cell r="B3655" t="str">
            <v>Iklin</v>
          </cell>
        </row>
        <row r="3656">
          <cell r="B3656" t="str">
            <v>Iklin</v>
          </cell>
        </row>
        <row r="3657">
          <cell r="B3657" t="str">
            <v>Isla</v>
          </cell>
        </row>
        <row r="3658">
          <cell r="B3658" t="str">
            <v>Isla</v>
          </cell>
        </row>
        <row r="3659">
          <cell r="B3659" t="str">
            <v>Kalkara</v>
          </cell>
        </row>
        <row r="3660">
          <cell r="B3660" t="str">
            <v>Kalkara</v>
          </cell>
        </row>
        <row r="3661">
          <cell r="B3661" t="str">
            <v>Kerċem</v>
          </cell>
        </row>
        <row r="3662">
          <cell r="B3662" t="str">
            <v>Kerċem</v>
          </cell>
        </row>
        <row r="3663">
          <cell r="B3663" t="str">
            <v>Kirkop</v>
          </cell>
        </row>
        <row r="3664">
          <cell r="B3664" t="str">
            <v>Kirkop</v>
          </cell>
        </row>
        <row r="3665">
          <cell r="B3665" t="str">
            <v>Lija</v>
          </cell>
        </row>
        <row r="3666">
          <cell r="B3666" t="str">
            <v>Lija</v>
          </cell>
        </row>
        <row r="3667">
          <cell r="B3667" t="str">
            <v>Luqa</v>
          </cell>
        </row>
        <row r="3668">
          <cell r="B3668" t="str">
            <v>Luqa</v>
          </cell>
        </row>
        <row r="3669">
          <cell r="B3669" t="str">
            <v>Marsa</v>
          </cell>
        </row>
        <row r="3670">
          <cell r="B3670" t="str">
            <v>Marsa</v>
          </cell>
        </row>
        <row r="3671">
          <cell r="B3671" t="str">
            <v>Marsaskala</v>
          </cell>
        </row>
        <row r="3672">
          <cell r="B3672" t="str">
            <v>Marsaskala</v>
          </cell>
        </row>
        <row r="3673">
          <cell r="B3673" t="str">
            <v>Marsaxlokk</v>
          </cell>
        </row>
        <row r="3674">
          <cell r="B3674" t="str">
            <v>Marsaxlokk</v>
          </cell>
        </row>
        <row r="3675">
          <cell r="B3675" t="str">
            <v>Mdina</v>
          </cell>
        </row>
        <row r="3676">
          <cell r="B3676" t="str">
            <v>Mdina</v>
          </cell>
        </row>
        <row r="3677">
          <cell r="B3677" t="str">
            <v>Mellieħa</v>
          </cell>
        </row>
        <row r="3678">
          <cell r="B3678" t="str">
            <v>Mellieħa</v>
          </cell>
        </row>
        <row r="3679">
          <cell r="B3679" t="str">
            <v>Mġarr</v>
          </cell>
        </row>
        <row r="3680">
          <cell r="B3680" t="str">
            <v>Mġarr</v>
          </cell>
        </row>
        <row r="3681">
          <cell r="B3681" t="str">
            <v>Mosta</v>
          </cell>
        </row>
        <row r="3682">
          <cell r="B3682" t="str">
            <v>Mosta</v>
          </cell>
        </row>
        <row r="3683">
          <cell r="B3683" t="str">
            <v>Mqabba</v>
          </cell>
        </row>
        <row r="3684">
          <cell r="B3684" t="str">
            <v>Mqabba</v>
          </cell>
        </row>
        <row r="3685">
          <cell r="B3685" t="str">
            <v>Msida</v>
          </cell>
        </row>
        <row r="3686">
          <cell r="B3686" t="str">
            <v>Msida</v>
          </cell>
        </row>
        <row r="3687">
          <cell r="B3687" t="str">
            <v>Mtarfa</v>
          </cell>
        </row>
        <row r="3688">
          <cell r="B3688" t="str">
            <v>Mtarfa</v>
          </cell>
        </row>
        <row r="3689">
          <cell r="B3689" t="str">
            <v>Munxar</v>
          </cell>
        </row>
        <row r="3690">
          <cell r="B3690" t="str">
            <v>Munxar</v>
          </cell>
        </row>
        <row r="3691">
          <cell r="B3691" t="str">
            <v>Nadur</v>
          </cell>
        </row>
        <row r="3692">
          <cell r="B3692" t="str">
            <v>Nadur</v>
          </cell>
        </row>
        <row r="3693">
          <cell r="B3693" t="str">
            <v>Naxxar</v>
          </cell>
        </row>
        <row r="3694">
          <cell r="B3694" t="str">
            <v>Naxxar</v>
          </cell>
        </row>
        <row r="3695">
          <cell r="B3695" t="str">
            <v>Paola</v>
          </cell>
        </row>
        <row r="3696">
          <cell r="B3696" t="str">
            <v>Paola</v>
          </cell>
        </row>
        <row r="3697">
          <cell r="B3697" t="str">
            <v>Pembroke</v>
          </cell>
        </row>
        <row r="3698">
          <cell r="B3698" t="str">
            <v>Pembroke</v>
          </cell>
        </row>
        <row r="3699">
          <cell r="B3699" t="str">
            <v>Pietà</v>
          </cell>
        </row>
        <row r="3700">
          <cell r="B3700" t="str">
            <v>Pietà</v>
          </cell>
        </row>
        <row r="3701">
          <cell r="B3701" t="str">
            <v>Qala</v>
          </cell>
        </row>
        <row r="3702">
          <cell r="B3702" t="str">
            <v>Qala</v>
          </cell>
        </row>
        <row r="3703">
          <cell r="B3703" t="str">
            <v>Qormi</v>
          </cell>
        </row>
        <row r="3704">
          <cell r="B3704" t="str">
            <v>Qormi</v>
          </cell>
        </row>
        <row r="3705">
          <cell r="B3705" t="str">
            <v>Qrendi</v>
          </cell>
        </row>
        <row r="3706">
          <cell r="B3706" t="str">
            <v>Qrendi</v>
          </cell>
        </row>
        <row r="3707">
          <cell r="B3707" t="str">
            <v>Rabat Gozo</v>
          </cell>
        </row>
        <row r="3708">
          <cell r="B3708" t="str">
            <v>Rabat Għawdex</v>
          </cell>
        </row>
        <row r="3709">
          <cell r="B3709" t="str">
            <v>Rabat Malta</v>
          </cell>
        </row>
        <row r="3710">
          <cell r="B3710" t="str">
            <v>Rabat Malta</v>
          </cell>
        </row>
        <row r="3711">
          <cell r="B3711" t="str">
            <v>Safi</v>
          </cell>
        </row>
        <row r="3712">
          <cell r="B3712" t="str">
            <v>Safi</v>
          </cell>
        </row>
        <row r="3713">
          <cell r="B3713" t="str">
            <v>Saint Julian's</v>
          </cell>
        </row>
        <row r="3714">
          <cell r="B3714" t="str">
            <v>San Ġiljan</v>
          </cell>
        </row>
        <row r="3715">
          <cell r="B3715" t="str">
            <v>Saint John</v>
          </cell>
        </row>
        <row r="3716">
          <cell r="B3716" t="str">
            <v>San Ġwann</v>
          </cell>
        </row>
        <row r="3717">
          <cell r="B3717" t="str">
            <v>Saint Lawrence</v>
          </cell>
        </row>
        <row r="3718">
          <cell r="B3718" t="str">
            <v>San Lawrenz</v>
          </cell>
        </row>
        <row r="3719">
          <cell r="B3719" t="str">
            <v>Saint Paul's Bay</v>
          </cell>
        </row>
        <row r="3720">
          <cell r="B3720" t="str">
            <v>San Pawl il-Baħar</v>
          </cell>
        </row>
        <row r="3721">
          <cell r="B3721" t="str">
            <v>Sannat</v>
          </cell>
        </row>
        <row r="3722">
          <cell r="B3722" t="str">
            <v>Sannat</v>
          </cell>
        </row>
        <row r="3723">
          <cell r="B3723" t="str">
            <v>Saint Lucia's</v>
          </cell>
        </row>
        <row r="3724">
          <cell r="B3724" t="str">
            <v>Santa Luċija</v>
          </cell>
        </row>
        <row r="3725">
          <cell r="B3725" t="str">
            <v>Santa Venera</v>
          </cell>
        </row>
        <row r="3726">
          <cell r="B3726" t="str">
            <v>Santa Venera</v>
          </cell>
        </row>
        <row r="3727">
          <cell r="B3727" t="str">
            <v>Siġġiewi</v>
          </cell>
        </row>
        <row r="3728">
          <cell r="B3728" t="str">
            <v>Siġġiewi</v>
          </cell>
        </row>
        <row r="3729">
          <cell r="B3729" t="str">
            <v>Sliema</v>
          </cell>
        </row>
        <row r="3730">
          <cell r="B3730" t="str">
            <v>Sliema</v>
          </cell>
        </row>
        <row r="3731">
          <cell r="B3731" t="str">
            <v>Swieqi</v>
          </cell>
        </row>
        <row r="3732">
          <cell r="B3732" t="str">
            <v>Swieqi</v>
          </cell>
        </row>
        <row r="3733">
          <cell r="B3733" t="str">
            <v>Ta' Xbiex</v>
          </cell>
        </row>
        <row r="3734">
          <cell r="B3734" t="str">
            <v>Ta' Xbiex</v>
          </cell>
        </row>
        <row r="3735">
          <cell r="B3735" t="str">
            <v>Tarxien</v>
          </cell>
        </row>
        <row r="3736">
          <cell r="B3736" t="str">
            <v>Tarxien</v>
          </cell>
        </row>
        <row r="3737">
          <cell r="B3737" t="str">
            <v>Valletta</v>
          </cell>
        </row>
        <row r="3738">
          <cell r="B3738" t="str">
            <v>Valletta</v>
          </cell>
        </row>
        <row r="3739">
          <cell r="B3739" t="str">
            <v>Xagħra</v>
          </cell>
        </row>
        <row r="3740">
          <cell r="B3740" t="str">
            <v>Xagħra</v>
          </cell>
        </row>
        <row r="3741">
          <cell r="B3741" t="str">
            <v>Xewkija</v>
          </cell>
        </row>
        <row r="3742">
          <cell r="B3742" t="str">
            <v>Xewkija</v>
          </cell>
        </row>
        <row r="3743">
          <cell r="B3743" t="str">
            <v>Xgħajra</v>
          </cell>
        </row>
        <row r="3744">
          <cell r="B3744" t="str">
            <v>Xgħajra</v>
          </cell>
        </row>
        <row r="3745">
          <cell r="B3745" t="str">
            <v>Żabbar</v>
          </cell>
        </row>
        <row r="3746">
          <cell r="B3746" t="str">
            <v>Żabbar</v>
          </cell>
        </row>
        <row r="3747">
          <cell r="B3747" t="str">
            <v>Żebbuġ Gozo</v>
          </cell>
        </row>
        <row r="3748">
          <cell r="B3748" t="str">
            <v>Żebbuġ Għawdex</v>
          </cell>
        </row>
        <row r="3749">
          <cell r="B3749" t="str">
            <v>Żebbuġ Malta</v>
          </cell>
        </row>
        <row r="3750">
          <cell r="B3750" t="str">
            <v>Żebbuġ Malta</v>
          </cell>
        </row>
        <row r="3751">
          <cell r="B3751" t="str">
            <v>Żejtun</v>
          </cell>
        </row>
        <row r="3752">
          <cell r="B3752" t="str">
            <v>Żejtun</v>
          </cell>
        </row>
        <row r="3753">
          <cell r="B3753" t="str">
            <v>Żurrieq</v>
          </cell>
        </row>
        <row r="3754">
          <cell r="B3754" t="str">
            <v>Żurrieq</v>
          </cell>
        </row>
        <row r="3755">
          <cell r="B3755" t="str">
            <v>Beau Bassin-Rose Hill</v>
          </cell>
        </row>
        <row r="3756">
          <cell r="B3756" t="str">
            <v>Curepipe</v>
          </cell>
        </row>
        <row r="3757">
          <cell r="B3757" t="str">
            <v>Port Louis</v>
          </cell>
        </row>
        <row r="3758">
          <cell r="B3758" t="str">
            <v>Quatre Bornes</v>
          </cell>
        </row>
        <row r="3759">
          <cell r="B3759" t="str">
            <v>Vacoas-Phoenix</v>
          </cell>
        </row>
        <row r="3760">
          <cell r="B3760" t="str">
            <v>Black River</v>
          </cell>
        </row>
        <row r="3761">
          <cell r="B3761" t="str">
            <v>Flacq</v>
          </cell>
        </row>
        <row r="3762">
          <cell r="B3762" t="str">
            <v>Grand Port</v>
          </cell>
        </row>
        <row r="3763">
          <cell r="B3763" t="str">
            <v>Moka</v>
          </cell>
        </row>
        <row r="3764">
          <cell r="B3764" t="str">
            <v>Pamplemousses</v>
          </cell>
        </row>
        <row r="3765">
          <cell r="B3765" t="str">
            <v>Port Louis</v>
          </cell>
        </row>
        <row r="3766">
          <cell r="B3766" t="str">
            <v>Plaines Wilhems</v>
          </cell>
        </row>
        <row r="3767">
          <cell r="B3767" t="str">
            <v>Rivière du Rempart</v>
          </cell>
        </row>
        <row r="3768">
          <cell r="B3768" t="str">
            <v>Savanne</v>
          </cell>
        </row>
        <row r="3769">
          <cell r="B3769" t="str">
            <v>Agalega Islands</v>
          </cell>
        </row>
        <row r="3770">
          <cell r="B3770" t="str">
            <v>Cargados Carajos Shoals</v>
          </cell>
        </row>
        <row r="3771">
          <cell r="B3771" t="str">
            <v>Rodrigues Island</v>
          </cell>
        </row>
        <row r="3772">
          <cell r="B3772" t="str">
            <v>Ariatholhu Dhekunuburi</v>
          </cell>
        </row>
        <row r="3773">
          <cell r="B3773" t="str">
            <v>South Ari Atoll</v>
          </cell>
        </row>
        <row r="3774">
          <cell r="B3774" t="str">
            <v>Ariatholhu Uthuruburi</v>
          </cell>
        </row>
        <row r="3775">
          <cell r="B3775" t="str">
            <v>North Ari Atoll</v>
          </cell>
        </row>
        <row r="3776">
          <cell r="B3776" t="str">
            <v>Faadhippolhu</v>
          </cell>
        </row>
        <row r="3777">
          <cell r="B3777" t="str">
            <v>Faadhippolhu</v>
          </cell>
        </row>
        <row r="3778">
          <cell r="B3778" t="str">
            <v>Felidheatholhu</v>
          </cell>
        </row>
        <row r="3779">
          <cell r="B3779" t="str">
            <v>Felidhu Atoll</v>
          </cell>
        </row>
        <row r="3780">
          <cell r="B3780" t="str">
            <v>Hahdhunmathi</v>
          </cell>
        </row>
        <row r="3781">
          <cell r="B3781" t="str">
            <v>Hahdhunmathi</v>
          </cell>
        </row>
        <row r="3782">
          <cell r="B3782" t="str">
            <v>Thiladhunmathee Uthuruburi</v>
          </cell>
        </row>
        <row r="3783">
          <cell r="B3783" t="str">
            <v>North Thiladhunmathi</v>
          </cell>
        </row>
        <row r="3784">
          <cell r="B3784" t="str">
            <v>Kolhumadulu</v>
          </cell>
        </row>
        <row r="3785">
          <cell r="B3785" t="str">
            <v>Kolhumadulu</v>
          </cell>
        </row>
        <row r="3786">
          <cell r="B3786" t="str">
            <v>Mulakatholhu</v>
          </cell>
        </row>
        <row r="3787">
          <cell r="B3787" t="str">
            <v>Mulaku Atoll</v>
          </cell>
        </row>
        <row r="3788">
          <cell r="B3788" t="str">
            <v>Maalhosmadulu Uthuruburi</v>
          </cell>
        </row>
        <row r="3789">
          <cell r="B3789" t="str">
            <v>North Maalhosmadulu</v>
          </cell>
        </row>
        <row r="3790">
          <cell r="B3790" t="str">
            <v>Nilandheatholhu Uthuruburi</v>
          </cell>
        </row>
        <row r="3791">
          <cell r="B3791" t="str">
            <v>North Nilandhe Atoll</v>
          </cell>
        </row>
        <row r="3792">
          <cell r="B3792" t="str">
            <v>Nilandheatholhu Dhekunuburi</v>
          </cell>
        </row>
        <row r="3793">
          <cell r="B3793" t="str">
            <v>South Nilandhe Atoll</v>
          </cell>
        </row>
        <row r="3794">
          <cell r="B3794" t="str">
            <v>Maalhosmadulu Dhekunuburi</v>
          </cell>
        </row>
        <row r="3795">
          <cell r="B3795" t="str">
            <v>South Maalhosmadulu</v>
          </cell>
        </row>
        <row r="3796">
          <cell r="B3796" t="str">
            <v>Thiladhunmathee Dhekunuburi</v>
          </cell>
        </row>
        <row r="3797">
          <cell r="B3797" t="str">
            <v>South Thiladhunmathi</v>
          </cell>
        </row>
        <row r="3798">
          <cell r="B3798" t="str">
            <v>Miladhunmadulu Uthuruburi</v>
          </cell>
        </row>
        <row r="3799">
          <cell r="B3799" t="str">
            <v>North Miladhunmadulu</v>
          </cell>
        </row>
        <row r="3800">
          <cell r="B3800" t="str">
            <v>Miladhunmadulu Dhekunuburi</v>
          </cell>
        </row>
        <row r="3801">
          <cell r="B3801" t="str">
            <v>South Miladhunmadulu</v>
          </cell>
        </row>
        <row r="3802">
          <cell r="B3802" t="str">
            <v>Maaleatholhu</v>
          </cell>
        </row>
        <row r="3803">
          <cell r="B3803" t="str">
            <v>Male Atoll</v>
          </cell>
        </row>
        <row r="3804">
          <cell r="B3804" t="str">
            <v>Huvadhuatholhu Uthuruburi</v>
          </cell>
        </row>
        <row r="3805">
          <cell r="B3805" t="str">
            <v>North Huvadhu Atoll</v>
          </cell>
        </row>
        <row r="3806">
          <cell r="B3806" t="str">
            <v>Huvadhuatholhu Dhekunuburi</v>
          </cell>
        </row>
        <row r="3807">
          <cell r="B3807" t="str">
            <v>South Huvadhu Atoll</v>
          </cell>
        </row>
        <row r="3808">
          <cell r="B3808" t="str">
            <v>Fuvammulah</v>
          </cell>
        </row>
        <row r="3809">
          <cell r="B3809" t="str">
            <v>Fuvammulah</v>
          </cell>
        </row>
        <row r="3810">
          <cell r="B3810" t="str">
            <v>Addu</v>
          </cell>
        </row>
        <row r="3811">
          <cell r="B3811" t="str">
            <v>Addu City</v>
          </cell>
        </row>
        <row r="3812">
          <cell r="B3812" t="str">
            <v>Maale</v>
          </cell>
        </row>
        <row r="3813">
          <cell r="B3813" t="str">
            <v>Male</v>
          </cell>
        </row>
        <row r="3814">
          <cell r="B3814" t="str">
            <v>Central Region</v>
          </cell>
        </row>
        <row r="3815">
          <cell r="B3815" t="str">
            <v>Chapakati</v>
          </cell>
        </row>
        <row r="3816">
          <cell r="B3816" t="str">
            <v>Dedza</v>
          </cell>
        </row>
        <row r="3817">
          <cell r="B3817" t="str">
            <v>Dedza</v>
          </cell>
        </row>
        <row r="3818">
          <cell r="B3818" t="str">
            <v>Dowa</v>
          </cell>
        </row>
        <row r="3819">
          <cell r="B3819" t="str">
            <v>Dowa</v>
          </cell>
        </row>
        <row r="3820">
          <cell r="B3820" t="str">
            <v>Kasungu</v>
          </cell>
        </row>
        <row r="3821">
          <cell r="B3821" t="str">
            <v>Kasungu</v>
          </cell>
        </row>
        <row r="3822">
          <cell r="B3822" t="str">
            <v>Lilongwe</v>
          </cell>
        </row>
        <row r="3823">
          <cell r="B3823" t="str">
            <v>Lilongwe</v>
          </cell>
        </row>
        <row r="3824">
          <cell r="B3824" t="str">
            <v>Mchinji</v>
          </cell>
        </row>
        <row r="3825">
          <cell r="B3825" t="str">
            <v>Mchinji</v>
          </cell>
        </row>
        <row r="3826">
          <cell r="B3826" t="str">
            <v>Ntchisi</v>
          </cell>
        </row>
        <row r="3827">
          <cell r="B3827" t="str">
            <v>Ntchisi</v>
          </cell>
        </row>
        <row r="3828">
          <cell r="B3828" t="str">
            <v>Nkhotakota</v>
          </cell>
        </row>
        <row r="3829">
          <cell r="B3829" t="str">
            <v>Nkhotakota</v>
          </cell>
        </row>
        <row r="3830">
          <cell r="B3830" t="str">
            <v>Ntcheu</v>
          </cell>
        </row>
        <row r="3831">
          <cell r="B3831" t="str">
            <v>Ntcheu</v>
          </cell>
        </row>
        <row r="3832">
          <cell r="B3832" t="str">
            <v>Salima</v>
          </cell>
        </row>
        <row r="3833">
          <cell r="B3833" t="str">
            <v>Salima</v>
          </cell>
        </row>
        <row r="3834">
          <cell r="B3834" t="str">
            <v>Northern Region</v>
          </cell>
        </row>
        <row r="3835">
          <cell r="B3835" t="str">
            <v>Chakumpoto</v>
          </cell>
        </row>
        <row r="3836">
          <cell r="B3836" t="str">
            <v>Chitipa</v>
          </cell>
        </row>
        <row r="3837">
          <cell r="B3837" t="str">
            <v>Chitipa</v>
          </cell>
        </row>
        <row r="3838">
          <cell r="B3838" t="str">
            <v>Karonga</v>
          </cell>
        </row>
        <row r="3839">
          <cell r="B3839" t="str">
            <v>Karonga</v>
          </cell>
        </row>
        <row r="3840">
          <cell r="B3840" t="str">
            <v>Likoma</v>
          </cell>
        </row>
        <row r="3841">
          <cell r="B3841" t="str">
            <v>Likoma</v>
          </cell>
        </row>
        <row r="3842">
          <cell r="B3842" t="str">
            <v>Mzimba</v>
          </cell>
        </row>
        <row r="3843">
          <cell r="B3843" t="str">
            <v>Mzimba</v>
          </cell>
        </row>
        <row r="3844">
          <cell r="B3844" t="str">
            <v>Nkhata Bay</v>
          </cell>
        </row>
        <row r="3845">
          <cell r="B3845" t="str">
            <v>Nkhata Bay</v>
          </cell>
        </row>
        <row r="3846">
          <cell r="B3846" t="str">
            <v>Rumphi</v>
          </cell>
        </row>
        <row r="3847">
          <cell r="B3847" t="str">
            <v>Rumphi</v>
          </cell>
        </row>
        <row r="3848">
          <cell r="B3848" t="str">
            <v>Southern Region</v>
          </cell>
        </row>
        <row r="3849">
          <cell r="B3849" t="str">
            <v>Chakumwera</v>
          </cell>
        </row>
        <row r="3850">
          <cell r="B3850" t="str">
            <v>Balaka</v>
          </cell>
        </row>
        <row r="3851">
          <cell r="B3851" t="str">
            <v>Balaka</v>
          </cell>
        </row>
        <row r="3852">
          <cell r="B3852" t="str">
            <v>Blantyre</v>
          </cell>
        </row>
        <row r="3853">
          <cell r="B3853" t="str">
            <v>Blantyre</v>
          </cell>
        </row>
        <row r="3854">
          <cell r="B3854" t="str">
            <v>Chikwawa</v>
          </cell>
        </row>
        <row r="3855">
          <cell r="B3855" t="str">
            <v>Chikwawa</v>
          </cell>
        </row>
        <row r="3856">
          <cell r="B3856" t="str">
            <v>Chiradzulu</v>
          </cell>
        </row>
        <row r="3857">
          <cell r="B3857" t="str">
            <v>Chiradzulu</v>
          </cell>
        </row>
        <row r="3858">
          <cell r="B3858" t="str">
            <v>Mangochi</v>
          </cell>
        </row>
        <row r="3859">
          <cell r="B3859" t="str">
            <v>Mangochi</v>
          </cell>
        </row>
        <row r="3860">
          <cell r="B3860" t="str">
            <v>Machinga</v>
          </cell>
        </row>
        <row r="3861">
          <cell r="B3861" t="str">
            <v>Machinga</v>
          </cell>
        </row>
        <row r="3862">
          <cell r="B3862" t="str">
            <v>Mulanje</v>
          </cell>
        </row>
        <row r="3863">
          <cell r="B3863" t="str">
            <v>Mulanje</v>
          </cell>
        </row>
        <row r="3864">
          <cell r="B3864" t="str">
            <v>Mwanza</v>
          </cell>
        </row>
        <row r="3865">
          <cell r="B3865" t="str">
            <v>Mwanza</v>
          </cell>
        </row>
        <row r="3866">
          <cell r="B3866" t="str">
            <v>Neno</v>
          </cell>
        </row>
        <row r="3867">
          <cell r="B3867" t="str">
            <v>Neno</v>
          </cell>
        </row>
        <row r="3868">
          <cell r="B3868" t="str">
            <v>Nsanje</v>
          </cell>
        </row>
        <row r="3869">
          <cell r="B3869" t="str">
            <v>Nsanje</v>
          </cell>
        </row>
        <row r="3870">
          <cell r="B3870" t="str">
            <v>Phalombe</v>
          </cell>
        </row>
        <row r="3871">
          <cell r="B3871" t="str">
            <v>Phalombe</v>
          </cell>
        </row>
        <row r="3872">
          <cell r="B3872" t="str">
            <v>Thyolo</v>
          </cell>
        </row>
        <row r="3873">
          <cell r="B3873" t="str">
            <v>Thyolo</v>
          </cell>
        </row>
        <row r="3874">
          <cell r="B3874" t="str">
            <v>Zomba</v>
          </cell>
        </row>
        <row r="3875">
          <cell r="B3875" t="str">
            <v>Zomba</v>
          </cell>
        </row>
        <row r="3876">
          <cell r="B3876" t="str">
            <v>Aguascalientes</v>
          </cell>
        </row>
        <row r="3877">
          <cell r="B3877" t="str">
            <v>Baja California</v>
          </cell>
        </row>
        <row r="3878">
          <cell r="B3878" t="str">
            <v>Baja California Sur</v>
          </cell>
        </row>
        <row r="3879">
          <cell r="B3879" t="str">
            <v>Campeche</v>
          </cell>
        </row>
        <row r="3880">
          <cell r="B3880" t="str">
            <v>Chihuahua</v>
          </cell>
        </row>
        <row r="3881">
          <cell r="B3881" t="str">
            <v>Chiapas</v>
          </cell>
        </row>
        <row r="3882">
          <cell r="B3882" t="str">
            <v>Coahuila de Zaragoza</v>
          </cell>
        </row>
        <row r="3883">
          <cell r="B3883" t="str">
            <v>Colima</v>
          </cell>
        </row>
        <row r="3884">
          <cell r="B3884" t="str">
            <v>Durango</v>
          </cell>
        </row>
        <row r="3885">
          <cell r="B3885" t="str">
            <v>Guerrero</v>
          </cell>
        </row>
        <row r="3886">
          <cell r="B3886" t="str">
            <v>Guanajuato</v>
          </cell>
        </row>
        <row r="3887">
          <cell r="B3887" t="str">
            <v>Hidalgo</v>
          </cell>
        </row>
        <row r="3888">
          <cell r="B3888" t="str">
            <v>Jalisco</v>
          </cell>
        </row>
        <row r="3889">
          <cell r="B3889" t="str">
            <v>México</v>
          </cell>
        </row>
        <row r="3890">
          <cell r="B3890" t="str">
            <v>Michoacán de Ocampo</v>
          </cell>
        </row>
        <row r="3891">
          <cell r="B3891" t="str">
            <v>Morelos</v>
          </cell>
        </row>
        <row r="3892">
          <cell r="B3892" t="str">
            <v>Nayarit</v>
          </cell>
        </row>
        <row r="3893">
          <cell r="B3893" t="str">
            <v>Nuevo León</v>
          </cell>
        </row>
        <row r="3894">
          <cell r="B3894" t="str">
            <v>Oaxaca</v>
          </cell>
        </row>
        <row r="3895">
          <cell r="B3895" t="str">
            <v>Puebla</v>
          </cell>
        </row>
        <row r="3896">
          <cell r="B3896" t="str">
            <v>Querétaro</v>
          </cell>
        </row>
        <row r="3897">
          <cell r="B3897" t="str">
            <v>Quintana Roo</v>
          </cell>
        </row>
        <row r="3898">
          <cell r="B3898" t="str">
            <v>Sinaloa</v>
          </cell>
        </row>
        <row r="3899">
          <cell r="B3899" t="str">
            <v>San Luis Potosí</v>
          </cell>
        </row>
        <row r="3900">
          <cell r="B3900" t="str">
            <v>Sonora</v>
          </cell>
        </row>
        <row r="3901">
          <cell r="B3901" t="str">
            <v>Tabasco</v>
          </cell>
        </row>
        <row r="3902">
          <cell r="B3902" t="str">
            <v>Tamaulipas</v>
          </cell>
        </row>
        <row r="3903">
          <cell r="B3903" t="str">
            <v>Tlaxcala</v>
          </cell>
        </row>
        <row r="3904">
          <cell r="B3904" t="str">
            <v>Veracruz de Ignacio de la Llave</v>
          </cell>
        </row>
        <row r="3905">
          <cell r="B3905" t="str">
            <v>Yucatán</v>
          </cell>
        </row>
        <row r="3906">
          <cell r="B3906" t="str">
            <v>Zacatecas</v>
          </cell>
        </row>
        <row r="3907">
          <cell r="B3907" t="str">
            <v>Ciudad de México</v>
          </cell>
        </row>
        <row r="3908">
          <cell r="B3908" t="str">
            <v>Wilayah Persekutuan Kuala Lumpur</v>
          </cell>
        </row>
        <row r="3909">
          <cell r="B3909" t="str">
            <v>Wilayah Persekutuan Labuan</v>
          </cell>
        </row>
        <row r="3910">
          <cell r="B3910" t="str">
            <v>Wilayah Persekutuan Putrajaya</v>
          </cell>
        </row>
        <row r="3911">
          <cell r="B3911" t="str">
            <v>Johor</v>
          </cell>
        </row>
        <row r="3912">
          <cell r="B3912" t="str">
            <v>Kedah</v>
          </cell>
        </row>
        <row r="3913">
          <cell r="B3913" t="str">
            <v>Kelantan</v>
          </cell>
        </row>
        <row r="3914">
          <cell r="B3914" t="str">
            <v>Melaka</v>
          </cell>
        </row>
        <row r="3915">
          <cell r="B3915" t="str">
            <v>Negeri Sembilan</v>
          </cell>
        </row>
        <row r="3916">
          <cell r="B3916" t="str">
            <v>Pahang</v>
          </cell>
        </row>
        <row r="3917">
          <cell r="B3917" t="str">
            <v>Pulau Pinang</v>
          </cell>
        </row>
        <row r="3918">
          <cell r="B3918" t="str">
            <v>Perak</v>
          </cell>
        </row>
        <row r="3919">
          <cell r="B3919" t="str">
            <v>Perlis</v>
          </cell>
        </row>
        <row r="3920">
          <cell r="B3920" t="str">
            <v>Selangor</v>
          </cell>
        </row>
        <row r="3921">
          <cell r="B3921" t="str">
            <v>Terengganu</v>
          </cell>
        </row>
        <row r="3922">
          <cell r="B3922" t="str">
            <v>Sabah</v>
          </cell>
        </row>
        <row r="3923">
          <cell r="B3923" t="str">
            <v>Sarawak</v>
          </cell>
        </row>
        <row r="3924">
          <cell r="B3924" t="str">
            <v>Maputo</v>
          </cell>
        </row>
        <row r="3925">
          <cell r="B3925" t="str">
            <v>Niassa</v>
          </cell>
        </row>
        <row r="3926">
          <cell r="B3926" t="str">
            <v>Manica</v>
          </cell>
        </row>
        <row r="3927">
          <cell r="B3927" t="str">
            <v>Gaza</v>
          </cell>
        </row>
        <row r="3928">
          <cell r="B3928" t="str">
            <v>Inhambane</v>
          </cell>
        </row>
        <row r="3929">
          <cell r="B3929" t="str">
            <v>Maputo</v>
          </cell>
        </row>
        <row r="3930">
          <cell r="B3930" t="str">
            <v>Nampula</v>
          </cell>
        </row>
        <row r="3931">
          <cell r="B3931" t="str">
            <v>Cabo Delgado</v>
          </cell>
        </row>
        <row r="3932">
          <cell r="B3932" t="str">
            <v>Zambézia</v>
          </cell>
        </row>
        <row r="3933">
          <cell r="B3933" t="str">
            <v>Sofala</v>
          </cell>
        </row>
        <row r="3934">
          <cell r="B3934" t="str">
            <v>Tete</v>
          </cell>
        </row>
        <row r="3935">
          <cell r="B3935" t="str">
            <v>Zambezi</v>
          </cell>
        </row>
        <row r="3936">
          <cell r="B3936" t="str">
            <v>Erongo</v>
          </cell>
        </row>
        <row r="3937">
          <cell r="B3937" t="str">
            <v>Hardap</v>
          </cell>
        </row>
        <row r="3938">
          <cell r="B3938" t="str">
            <v>Karas</v>
          </cell>
        </row>
        <row r="3939">
          <cell r="B3939" t="str">
            <v>Kavango East</v>
          </cell>
        </row>
        <row r="3940">
          <cell r="B3940" t="str">
            <v>Khomas</v>
          </cell>
        </row>
        <row r="3941">
          <cell r="B3941" t="str">
            <v>Kunene</v>
          </cell>
        </row>
        <row r="3942">
          <cell r="B3942" t="str">
            <v>Kavango West</v>
          </cell>
        </row>
        <row r="3943">
          <cell r="B3943" t="str">
            <v>Otjozondjupa</v>
          </cell>
        </row>
        <row r="3944">
          <cell r="B3944" t="str">
            <v>Omaheke</v>
          </cell>
        </row>
        <row r="3945">
          <cell r="B3945" t="str">
            <v>Oshana</v>
          </cell>
        </row>
        <row r="3946">
          <cell r="B3946" t="str">
            <v>Omusati</v>
          </cell>
        </row>
        <row r="3947">
          <cell r="B3947" t="str">
            <v>Oshikoto</v>
          </cell>
        </row>
        <row r="3948">
          <cell r="B3948" t="str">
            <v>Ohangwena</v>
          </cell>
        </row>
        <row r="3949">
          <cell r="B3949" t="str">
            <v>Niamey</v>
          </cell>
        </row>
        <row r="3950">
          <cell r="B3950" t="str">
            <v>Agadez</v>
          </cell>
        </row>
        <row r="3951">
          <cell r="B3951" t="str">
            <v>Diffa</v>
          </cell>
        </row>
        <row r="3952">
          <cell r="B3952" t="str">
            <v>Dosso</v>
          </cell>
        </row>
        <row r="3953">
          <cell r="B3953" t="str">
            <v>Maradi</v>
          </cell>
        </row>
        <row r="3954">
          <cell r="B3954" t="str">
            <v>Tahoua</v>
          </cell>
        </row>
        <row r="3955">
          <cell r="B3955" t="str">
            <v>Tillabéri</v>
          </cell>
        </row>
        <row r="3956">
          <cell r="B3956" t="str">
            <v>Zinder</v>
          </cell>
        </row>
        <row r="3957">
          <cell r="B3957" t="str">
            <v>Abia</v>
          </cell>
        </row>
        <row r="3958">
          <cell r="B3958" t="str">
            <v>Adamawa</v>
          </cell>
        </row>
        <row r="3959">
          <cell r="B3959" t="str">
            <v>Akwa Ibom</v>
          </cell>
        </row>
        <row r="3960">
          <cell r="B3960" t="str">
            <v>Anambra</v>
          </cell>
        </row>
        <row r="3961">
          <cell r="B3961" t="str">
            <v>Bauchi</v>
          </cell>
        </row>
        <row r="3962">
          <cell r="B3962" t="str">
            <v>Benue</v>
          </cell>
        </row>
        <row r="3963">
          <cell r="B3963" t="str">
            <v>Borno</v>
          </cell>
        </row>
        <row r="3964">
          <cell r="B3964" t="str">
            <v>Bayelsa</v>
          </cell>
        </row>
        <row r="3965">
          <cell r="B3965" t="str">
            <v>Cross River</v>
          </cell>
        </row>
        <row r="3966">
          <cell r="B3966" t="str">
            <v>Delta</v>
          </cell>
        </row>
        <row r="3967">
          <cell r="B3967" t="str">
            <v>Ebonyi</v>
          </cell>
        </row>
        <row r="3968">
          <cell r="B3968" t="str">
            <v>Edo</v>
          </cell>
        </row>
        <row r="3969">
          <cell r="B3969" t="str">
            <v>Ekiti</v>
          </cell>
        </row>
        <row r="3970">
          <cell r="B3970" t="str">
            <v>Enugu</v>
          </cell>
        </row>
        <row r="3971">
          <cell r="B3971" t="str">
            <v>Gombe</v>
          </cell>
        </row>
        <row r="3972">
          <cell r="B3972" t="str">
            <v>Imo</v>
          </cell>
        </row>
        <row r="3973">
          <cell r="B3973" t="str">
            <v>Jigawa</v>
          </cell>
        </row>
        <row r="3974">
          <cell r="B3974" t="str">
            <v>Kaduna</v>
          </cell>
        </row>
        <row r="3975">
          <cell r="B3975" t="str">
            <v>Kebbi</v>
          </cell>
        </row>
        <row r="3976">
          <cell r="B3976" t="str">
            <v>Kano</v>
          </cell>
        </row>
        <row r="3977">
          <cell r="B3977" t="str">
            <v>Kogi</v>
          </cell>
        </row>
        <row r="3978">
          <cell r="B3978" t="str">
            <v>Katsina</v>
          </cell>
        </row>
        <row r="3979">
          <cell r="B3979" t="str">
            <v>Kwara</v>
          </cell>
        </row>
        <row r="3980">
          <cell r="B3980" t="str">
            <v>Lagos</v>
          </cell>
        </row>
        <row r="3981">
          <cell r="B3981" t="str">
            <v>Nasarawa</v>
          </cell>
        </row>
        <row r="3982">
          <cell r="B3982" t="str">
            <v>Niger</v>
          </cell>
        </row>
        <row r="3983">
          <cell r="B3983" t="str">
            <v>Ogun</v>
          </cell>
        </row>
        <row r="3984">
          <cell r="B3984" t="str">
            <v>Ondo</v>
          </cell>
        </row>
        <row r="3985">
          <cell r="B3985" t="str">
            <v>Osun</v>
          </cell>
        </row>
        <row r="3986">
          <cell r="B3986" t="str">
            <v>Oyo</v>
          </cell>
        </row>
        <row r="3987">
          <cell r="B3987" t="str">
            <v>Plateau</v>
          </cell>
        </row>
        <row r="3988">
          <cell r="B3988" t="str">
            <v>Rivers</v>
          </cell>
        </row>
        <row r="3989">
          <cell r="B3989" t="str">
            <v>Sokoto</v>
          </cell>
        </row>
        <row r="3990">
          <cell r="B3990" t="str">
            <v>Taraba</v>
          </cell>
        </row>
        <row r="3991">
          <cell r="B3991" t="str">
            <v>Yobe</v>
          </cell>
        </row>
        <row r="3992">
          <cell r="B3992" t="str">
            <v>Zamfara</v>
          </cell>
        </row>
        <row r="3993">
          <cell r="B3993" t="str">
            <v>Abuja Federal Capital Territory</v>
          </cell>
        </row>
        <row r="3994">
          <cell r="B3994" t="str">
            <v>Boaco</v>
          </cell>
        </row>
        <row r="3995">
          <cell r="B3995" t="str">
            <v>Carazo</v>
          </cell>
        </row>
        <row r="3996">
          <cell r="B3996" t="str">
            <v>Chinandega</v>
          </cell>
        </row>
        <row r="3997">
          <cell r="B3997" t="str">
            <v>Chontales</v>
          </cell>
        </row>
        <row r="3998">
          <cell r="B3998" t="str">
            <v>Estelí</v>
          </cell>
        </row>
        <row r="3999">
          <cell r="B3999" t="str">
            <v>Granada</v>
          </cell>
        </row>
        <row r="4000">
          <cell r="B4000" t="str">
            <v>Jinotega</v>
          </cell>
        </row>
        <row r="4001">
          <cell r="B4001" t="str">
            <v>León</v>
          </cell>
        </row>
        <row r="4002">
          <cell r="B4002" t="str">
            <v>Madriz</v>
          </cell>
        </row>
        <row r="4003">
          <cell r="B4003" t="str">
            <v>Managua</v>
          </cell>
        </row>
        <row r="4004">
          <cell r="B4004" t="str">
            <v>Masaya</v>
          </cell>
        </row>
        <row r="4005">
          <cell r="B4005" t="str">
            <v>Matagalpa</v>
          </cell>
        </row>
        <row r="4006">
          <cell r="B4006" t="str">
            <v>Nueva Segovia</v>
          </cell>
        </row>
        <row r="4007">
          <cell r="B4007" t="str">
            <v>Rivas</v>
          </cell>
        </row>
        <row r="4008">
          <cell r="B4008" t="str">
            <v>Río San Juan</v>
          </cell>
        </row>
        <row r="4009">
          <cell r="B4009" t="str">
            <v>Costa Caribe Norte</v>
          </cell>
        </row>
        <row r="4010">
          <cell r="B4010" t="str">
            <v>Costa Caribe Sur</v>
          </cell>
        </row>
        <row r="4011">
          <cell r="B4011" t="str">
            <v>Drenthe</v>
          </cell>
        </row>
        <row r="4012">
          <cell r="B4012" t="str">
            <v>Flevoland</v>
          </cell>
        </row>
        <row r="4013">
          <cell r="B4013" t="str">
            <v>Fryslân</v>
          </cell>
        </row>
        <row r="4014">
          <cell r="B4014" t="str">
            <v>Gelderland</v>
          </cell>
        </row>
        <row r="4015">
          <cell r="B4015" t="str">
            <v>Groningen</v>
          </cell>
        </row>
        <row r="4016">
          <cell r="B4016" t="str">
            <v>Limburg</v>
          </cell>
        </row>
        <row r="4017">
          <cell r="B4017" t="str">
            <v>Noord-Brabant</v>
          </cell>
        </row>
        <row r="4018">
          <cell r="B4018" t="str">
            <v>Noord-Holland</v>
          </cell>
        </row>
        <row r="4019">
          <cell r="B4019" t="str">
            <v>Overijssel</v>
          </cell>
        </row>
        <row r="4020">
          <cell r="B4020" t="str">
            <v>Utrecht</v>
          </cell>
        </row>
        <row r="4021">
          <cell r="B4021" t="str">
            <v>Zeeland</v>
          </cell>
        </row>
        <row r="4022">
          <cell r="B4022" t="str">
            <v>Zuid-Holland</v>
          </cell>
        </row>
        <row r="4023">
          <cell r="B4023" t="str">
            <v>Aruba (see also separate country code entry under AW)</v>
          </cell>
        </row>
        <row r="4024">
          <cell r="B4024" t="str">
            <v>Curaçao (see also separate country code entry under CW)</v>
          </cell>
        </row>
        <row r="4025">
          <cell r="B4025" t="str">
            <v>Sint Maarten (see also separate country code entry under SX)</v>
          </cell>
        </row>
        <row r="4026">
          <cell r="B4026" t="str">
            <v>Bonaire (see also separate country code entry under BQ)</v>
          </cell>
        </row>
        <row r="4027">
          <cell r="B4027" t="str">
            <v>Saba (see also separate country code entry under BQ)</v>
          </cell>
        </row>
        <row r="4028">
          <cell r="B4028" t="str">
            <v>Sint Eustatius (see also separate country code entry under BQ)</v>
          </cell>
        </row>
        <row r="4029">
          <cell r="B4029" t="str">
            <v>Oslo</v>
          </cell>
        </row>
        <row r="4030">
          <cell r="B4030" t="str">
            <v>Rogaland</v>
          </cell>
        </row>
        <row r="4031">
          <cell r="B4031" t="str">
            <v>Møre og Romsdal</v>
          </cell>
        </row>
        <row r="4032">
          <cell r="B4032" t="str">
            <v>Nordland</v>
          </cell>
        </row>
        <row r="4033">
          <cell r="B4033" t="str">
            <v>Viken</v>
          </cell>
        </row>
        <row r="4034">
          <cell r="B4034" t="str">
            <v>Innlandet</v>
          </cell>
        </row>
        <row r="4035">
          <cell r="B4035" t="str">
            <v>Vestfold og Telemark</v>
          </cell>
        </row>
        <row r="4036">
          <cell r="B4036" t="str">
            <v>Agder</v>
          </cell>
        </row>
        <row r="4037">
          <cell r="B4037" t="str">
            <v>Vestland</v>
          </cell>
        </row>
        <row r="4038">
          <cell r="B4038" t="str">
            <v>Trøndelag</v>
          </cell>
        </row>
        <row r="4039">
          <cell r="B4039" t="str">
            <v>Troms og Finnmark</v>
          </cell>
        </row>
        <row r="4040">
          <cell r="B4040" t="str">
            <v>Svalbard (Arctic Region) (see also separate country code entry under SJ)</v>
          </cell>
        </row>
        <row r="4041">
          <cell r="B4041" t="str">
            <v>Jan Mayen (Arctic Region) (see also separate country code entry under SJ)</v>
          </cell>
        </row>
        <row r="4042">
          <cell r="B4042" t="str">
            <v>Central</v>
          </cell>
        </row>
        <row r="4043">
          <cell r="B4043" t="str">
            <v>Madhyamanchal</v>
          </cell>
        </row>
        <row r="4044">
          <cell r="B4044" t="str">
            <v>Bagmati</v>
          </cell>
        </row>
        <row r="4045">
          <cell r="B4045" t="str">
            <v>Janakpur</v>
          </cell>
        </row>
        <row r="4046">
          <cell r="B4046" t="str">
            <v>Narayani</v>
          </cell>
        </row>
        <row r="4047">
          <cell r="B4047" t="str">
            <v>Mid Western</v>
          </cell>
        </row>
        <row r="4048">
          <cell r="B4048" t="str">
            <v>Madhya Pashchimanchal</v>
          </cell>
        </row>
        <row r="4049">
          <cell r="B4049" t="str">
            <v>Bheri</v>
          </cell>
        </row>
        <row r="4050">
          <cell r="B4050" t="str">
            <v>Karnali</v>
          </cell>
        </row>
        <row r="4051">
          <cell r="B4051" t="str">
            <v>Rapti</v>
          </cell>
        </row>
        <row r="4052">
          <cell r="B4052" t="str">
            <v>Western</v>
          </cell>
        </row>
        <row r="4053">
          <cell r="B4053" t="str">
            <v>Pashchimanchal</v>
          </cell>
        </row>
        <row r="4054">
          <cell r="B4054" t="str">
            <v>Dhawalagiri</v>
          </cell>
        </row>
        <row r="4055">
          <cell r="B4055" t="str">
            <v>Gandaki</v>
          </cell>
        </row>
        <row r="4056">
          <cell r="B4056" t="str">
            <v>Lumbini</v>
          </cell>
        </row>
        <row r="4057">
          <cell r="B4057" t="str">
            <v>Eastern</v>
          </cell>
        </row>
        <row r="4058">
          <cell r="B4058" t="str">
            <v>Purwanchal</v>
          </cell>
        </row>
        <row r="4059">
          <cell r="B4059" t="str">
            <v>Kosi</v>
          </cell>
        </row>
        <row r="4060">
          <cell r="B4060" t="str">
            <v>Mechi</v>
          </cell>
        </row>
        <row r="4061">
          <cell r="B4061" t="str">
            <v>Sagarmatha</v>
          </cell>
        </row>
        <row r="4062">
          <cell r="B4062" t="str">
            <v>Far Western</v>
          </cell>
        </row>
        <row r="4063">
          <cell r="B4063" t="str">
            <v>Sudur Pashchimanchal</v>
          </cell>
        </row>
        <row r="4064">
          <cell r="B4064" t="str">
            <v>Mahakali</v>
          </cell>
        </row>
        <row r="4065">
          <cell r="B4065" t="str">
            <v>Seti</v>
          </cell>
        </row>
        <row r="4066">
          <cell r="B4066" t="str">
            <v>Province 1</v>
          </cell>
        </row>
        <row r="4067">
          <cell r="B4067" t="str">
            <v>Pradesh 1</v>
          </cell>
        </row>
        <row r="4068">
          <cell r="B4068" t="str">
            <v>Province 2</v>
          </cell>
        </row>
        <row r="4069">
          <cell r="B4069" t="str">
            <v>Pradesh 2</v>
          </cell>
        </row>
        <row r="4070">
          <cell r="B4070" t="str">
            <v>Province 3</v>
          </cell>
        </row>
        <row r="4071">
          <cell r="B4071" t="str">
            <v>Pradesh 3</v>
          </cell>
        </row>
        <row r="4072">
          <cell r="B4072" t="str">
            <v>Gandaki</v>
          </cell>
        </row>
        <row r="4073">
          <cell r="B4073" t="str">
            <v>Gandaki</v>
          </cell>
        </row>
        <row r="4074">
          <cell r="B4074" t="str">
            <v>Province 5</v>
          </cell>
        </row>
        <row r="4075">
          <cell r="B4075" t="str">
            <v>Pradesh 5</v>
          </cell>
        </row>
        <row r="4076">
          <cell r="B4076" t="str">
            <v>Karnali</v>
          </cell>
        </row>
        <row r="4077">
          <cell r="B4077" t="str">
            <v>Karnali</v>
          </cell>
        </row>
        <row r="4078">
          <cell r="B4078" t="str">
            <v>Province 7</v>
          </cell>
        </row>
        <row r="4079">
          <cell r="B4079" t="str">
            <v>Pradesh 7</v>
          </cell>
        </row>
        <row r="4080">
          <cell r="B4080" t="str">
            <v>Aiwo</v>
          </cell>
        </row>
        <row r="4081">
          <cell r="B4081" t="str">
            <v>Aiwo</v>
          </cell>
        </row>
        <row r="4082">
          <cell r="B4082" t="str">
            <v>Anabar</v>
          </cell>
        </row>
        <row r="4083">
          <cell r="B4083" t="str">
            <v>Anabar</v>
          </cell>
        </row>
        <row r="4084">
          <cell r="B4084" t="str">
            <v>Anetan</v>
          </cell>
        </row>
        <row r="4085">
          <cell r="B4085" t="str">
            <v>Anetan</v>
          </cell>
        </row>
        <row r="4086">
          <cell r="B4086" t="str">
            <v>Anibare</v>
          </cell>
        </row>
        <row r="4087">
          <cell r="B4087" t="str">
            <v>Anibare</v>
          </cell>
        </row>
        <row r="4088">
          <cell r="B4088" t="str">
            <v>Baitsi</v>
          </cell>
        </row>
        <row r="4089">
          <cell r="B4089" t="str">
            <v>Baitsi</v>
          </cell>
        </row>
        <row r="4090">
          <cell r="B4090" t="str">
            <v>Boe</v>
          </cell>
        </row>
        <row r="4091">
          <cell r="B4091" t="str">
            <v>Boe</v>
          </cell>
        </row>
        <row r="4092">
          <cell r="B4092" t="str">
            <v>Buada</v>
          </cell>
        </row>
        <row r="4093">
          <cell r="B4093" t="str">
            <v>Buada</v>
          </cell>
        </row>
        <row r="4094">
          <cell r="B4094" t="str">
            <v>Denigomodu</v>
          </cell>
        </row>
        <row r="4095">
          <cell r="B4095" t="str">
            <v>Denigomodu</v>
          </cell>
        </row>
        <row r="4096">
          <cell r="B4096" t="str">
            <v>Ewa</v>
          </cell>
        </row>
        <row r="4097">
          <cell r="B4097" t="str">
            <v>Ewa</v>
          </cell>
        </row>
        <row r="4098">
          <cell r="B4098" t="str">
            <v>Ijuw</v>
          </cell>
        </row>
        <row r="4099">
          <cell r="B4099" t="str">
            <v>Ijuw</v>
          </cell>
        </row>
        <row r="4100">
          <cell r="B4100" t="str">
            <v>Meneng</v>
          </cell>
        </row>
        <row r="4101">
          <cell r="B4101" t="str">
            <v>Meneng</v>
          </cell>
        </row>
        <row r="4102">
          <cell r="B4102" t="str">
            <v>Nibok</v>
          </cell>
        </row>
        <row r="4103">
          <cell r="B4103" t="str">
            <v>Nibok</v>
          </cell>
        </row>
        <row r="4104">
          <cell r="B4104" t="str">
            <v>Uaboe</v>
          </cell>
        </row>
        <row r="4105">
          <cell r="B4105" t="str">
            <v>Uaboe</v>
          </cell>
        </row>
        <row r="4106">
          <cell r="B4106" t="str">
            <v>Yaren</v>
          </cell>
        </row>
        <row r="4107">
          <cell r="B4107" t="str">
            <v>Yaren</v>
          </cell>
        </row>
        <row r="4108">
          <cell r="B4108" t="str">
            <v>Auckland</v>
          </cell>
        </row>
        <row r="4109">
          <cell r="B4109" t="str">
            <v>Tāmaki-makau-rau</v>
          </cell>
        </row>
        <row r="4110">
          <cell r="B4110" t="str">
            <v>Bay of Plenty</v>
          </cell>
        </row>
        <row r="4111">
          <cell r="B4111" t="str">
            <v>Te Moana a Toi Te Huatahi</v>
          </cell>
        </row>
        <row r="4112">
          <cell r="B4112" t="str">
            <v>Canterbury</v>
          </cell>
        </row>
        <row r="4113">
          <cell r="B4113" t="str">
            <v>Waitaha</v>
          </cell>
        </row>
        <row r="4114">
          <cell r="B4114" t="str">
            <v>Gisborne</v>
          </cell>
        </row>
        <row r="4115">
          <cell r="B4115" t="str">
            <v>Tūranga nui a Kiwa</v>
          </cell>
        </row>
        <row r="4116">
          <cell r="B4116" t="str">
            <v>Hawke's Bay</v>
          </cell>
        </row>
        <row r="4117">
          <cell r="B4117" t="str">
            <v>Te Matau a Māui</v>
          </cell>
        </row>
        <row r="4118">
          <cell r="B4118" t="str">
            <v>Marlborough</v>
          </cell>
        </row>
        <row r="4119">
          <cell r="B4119" t="str">
            <v>Manawatu-Wanganui</v>
          </cell>
        </row>
        <row r="4120">
          <cell r="B4120" t="str">
            <v>Manawatu Whanganui</v>
          </cell>
        </row>
        <row r="4121">
          <cell r="B4121" t="str">
            <v>Nelson</v>
          </cell>
        </row>
        <row r="4122">
          <cell r="B4122" t="str">
            <v>Whakatū</v>
          </cell>
        </row>
        <row r="4123">
          <cell r="B4123" t="str">
            <v>Northland</v>
          </cell>
        </row>
        <row r="4124">
          <cell r="B4124" t="str">
            <v>Te Tai tokerau</v>
          </cell>
        </row>
        <row r="4125">
          <cell r="B4125" t="str">
            <v>Otago</v>
          </cell>
        </row>
        <row r="4126">
          <cell r="B4126" t="str">
            <v>Ō Tākou</v>
          </cell>
        </row>
        <row r="4127">
          <cell r="B4127" t="str">
            <v>Southland</v>
          </cell>
        </row>
        <row r="4128">
          <cell r="B4128" t="str">
            <v>Murihiku</v>
          </cell>
        </row>
        <row r="4129">
          <cell r="B4129" t="str">
            <v>Tasman</v>
          </cell>
        </row>
        <row r="4130">
          <cell r="B4130" t="str">
            <v>Taranaki</v>
          </cell>
        </row>
        <row r="4131">
          <cell r="B4131" t="str">
            <v>Taranaki</v>
          </cell>
        </row>
        <row r="4132">
          <cell r="B4132" t="str">
            <v>Wellington</v>
          </cell>
        </row>
        <row r="4133">
          <cell r="B4133" t="str">
            <v>Te Whanga-nui-a-Tara</v>
          </cell>
        </row>
        <row r="4134">
          <cell r="B4134" t="str">
            <v>Waikato</v>
          </cell>
        </row>
        <row r="4135">
          <cell r="B4135" t="str">
            <v>West Coast</v>
          </cell>
        </row>
        <row r="4136">
          <cell r="B4136" t="str">
            <v>Te Taihau ā uru</v>
          </cell>
        </row>
        <row r="4137">
          <cell r="B4137" t="str">
            <v>Chatham Islands Territory</v>
          </cell>
        </row>
        <row r="4138">
          <cell r="B4138" t="str">
            <v>Wharekauri</v>
          </cell>
        </row>
        <row r="4139">
          <cell r="B4139" t="str">
            <v>Janūb al Bāţinah</v>
          </cell>
        </row>
        <row r="4140">
          <cell r="B4140" t="str">
            <v>Shamāl al Bāţinah</v>
          </cell>
        </row>
        <row r="4141">
          <cell r="B4141" t="str">
            <v>Al Buraymī</v>
          </cell>
        </row>
        <row r="4142">
          <cell r="B4142" t="str">
            <v>Ad Dākhilīyah</v>
          </cell>
        </row>
        <row r="4143">
          <cell r="B4143" t="str">
            <v>Masqaţ</v>
          </cell>
        </row>
        <row r="4144">
          <cell r="B4144" t="str">
            <v>Musandam</v>
          </cell>
        </row>
        <row r="4145">
          <cell r="B4145" t="str">
            <v>Janūb ash Sharqīyah</v>
          </cell>
        </row>
        <row r="4146">
          <cell r="B4146" t="str">
            <v>Shamāl ash Sharqīyah</v>
          </cell>
        </row>
        <row r="4147">
          <cell r="B4147" t="str">
            <v>Al Wusţá</v>
          </cell>
        </row>
        <row r="4148">
          <cell r="B4148" t="str">
            <v>Az̧ Z̧āhirah</v>
          </cell>
        </row>
        <row r="4149">
          <cell r="B4149" t="str">
            <v>Z̧ufār</v>
          </cell>
        </row>
        <row r="4150">
          <cell r="B4150" t="str">
            <v>Emberá</v>
          </cell>
        </row>
        <row r="4151">
          <cell r="B4151" t="str">
            <v>Guna Yala</v>
          </cell>
        </row>
        <row r="4152">
          <cell r="B4152" t="str">
            <v>Ngöbe-Buglé</v>
          </cell>
        </row>
        <row r="4153">
          <cell r="B4153" t="str">
            <v>Bocas del Toro</v>
          </cell>
        </row>
        <row r="4154">
          <cell r="B4154" t="str">
            <v>Panamá Oeste</v>
          </cell>
        </row>
        <row r="4155">
          <cell r="B4155" t="str">
            <v>Coclé</v>
          </cell>
        </row>
        <row r="4156">
          <cell r="B4156" t="str">
            <v>Colón</v>
          </cell>
        </row>
        <row r="4157">
          <cell r="B4157" t="str">
            <v>Chiriquí</v>
          </cell>
        </row>
        <row r="4158">
          <cell r="B4158" t="str">
            <v>Darién</v>
          </cell>
        </row>
        <row r="4159">
          <cell r="B4159" t="str">
            <v>Herrera</v>
          </cell>
        </row>
        <row r="4160">
          <cell r="B4160" t="str">
            <v>Los Santos</v>
          </cell>
        </row>
        <row r="4161">
          <cell r="B4161" t="str">
            <v>Panamá</v>
          </cell>
        </row>
        <row r="4162">
          <cell r="B4162" t="str">
            <v>Veraguas</v>
          </cell>
        </row>
        <row r="4163">
          <cell r="B4163" t="str">
            <v>Amasunu</v>
          </cell>
        </row>
        <row r="4164">
          <cell r="B4164" t="str">
            <v>Amarumayu</v>
          </cell>
        </row>
        <row r="4165">
          <cell r="B4165" t="str">
            <v>Amazonas</v>
          </cell>
        </row>
        <row r="4166">
          <cell r="B4166" t="str">
            <v>Ankashu</v>
          </cell>
        </row>
        <row r="4167">
          <cell r="B4167" t="str">
            <v>Anqash</v>
          </cell>
        </row>
        <row r="4168">
          <cell r="B4168" t="str">
            <v>Ancash</v>
          </cell>
        </row>
        <row r="4169">
          <cell r="B4169" t="str">
            <v>Apurimaq</v>
          </cell>
        </row>
        <row r="4170">
          <cell r="B4170" t="str">
            <v>Apurimaq</v>
          </cell>
        </row>
        <row r="4171">
          <cell r="B4171" t="str">
            <v>Apurímac</v>
          </cell>
        </row>
        <row r="4172">
          <cell r="B4172" t="str">
            <v>Arikipa</v>
          </cell>
        </row>
        <row r="4173">
          <cell r="B4173" t="str">
            <v>Ariqipa</v>
          </cell>
        </row>
        <row r="4174">
          <cell r="B4174" t="str">
            <v>Arequipa</v>
          </cell>
        </row>
        <row r="4175">
          <cell r="B4175" t="str">
            <v>Ayaquchu</v>
          </cell>
        </row>
        <row r="4176">
          <cell r="B4176" t="str">
            <v>Ayakuchu</v>
          </cell>
        </row>
        <row r="4177">
          <cell r="B4177" t="str">
            <v>Ayacucho</v>
          </cell>
        </row>
        <row r="4178">
          <cell r="B4178" t="str">
            <v>Qajamarka</v>
          </cell>
        </row>
        <row r="4179">
          <cell r="B4179" t="str">
            <v>Kashamarka</v>
          </cell>
        </row>
        <row r="4180">
          <cell r="B4180" t="str">
            <v>Cajamarca</v>
          </cell>
        </row>
        <row r="4181">
          <cell r="B4181" t="str">
            <v>Kallao</v>
          </cell>
        </row>
        <row r="4182">
          <cell r="B4182" t="str">
            <v>Qallaw</v>
          </cell>
        </row>
        <row r="4183">
          <cell r="B4183" t="str">
            <v>El Callao</v>
          </cell>
        </row>
        <row r="4184">
          <cell r="B4184" t="str">
            <v>Kusku</v>
          </cell>
        </row>
        <row r="4185">
          <cell r="B4185" t="str">
            <v>Qusqu</v>
          </cell>
        </row>
        <row r="4186">
          <cell r="B4186" t="str">
            <v>Cusco</v>
          </cell>
        </row>
        <row r="4187">
          <cell r="B4187" t="str">
            <v>Wanuku</v>
          </cell>
        </row>
        <row r="4188">
          <cell r="B4188" t="str">
            <v>Wanuku</v>
          </cell>
        </row>
        <row r="4189">
          <cell r="B4189" t="str">
            <v>Huánuco</v>
          </cell>
        </row>
        <row r="4190">
          <cell r="B4190" t="str">
            <v>Wankawelika</v>
          </cell>
        </row>
        <row r="4191">
          <cell r="B4191" t="str">
            <v>Wankawillka</v>
          </cell>
        </row>
        <row r="4192">
          <cell r="B4192" t="str">
            <v>Huancavelica</v>
          </cell>
        </row>
        <row r="4193">
          <cell r="B4193" t="str">
            <v>Ika</v>
          </cell>
        </row>
        <row r="4194">
          <cell r="B4194" t="str">
            <v>Ika</v>
          </cell>
        </row>
        <row r="4195">
          <cell r="B4195" t="str">
            <v>Ica</v>
          </cell>
        </row>
        <row r="4196">
          <cell r="B4196" t="str">
            <v>Junin</v>
          </cell>
        </row>
        <row r="4197">
          <cell r="B4197" t="str">
            <v>Hunin</v>
          </cell>
        </row>
        <row r="4198">
          <cell r="B4198" t="str">
            <v>Junín</v>
          </cell>
        </row>
        <row r="4199">
          <cell r="B4199" t="str">
            <v>La Libertad</v>
          </cell>
        </row>
        <row r="4200">
          <cell r="B4200" t="str">
            <v>Qispi kay</v>
          </cell>
        </row>
        <row r="4201">
          <cell r="B4201" t="str">
            <v>La Libertad</v>
          </cell>
        </row>
        <row r="4202">
          <cell r="B4202" t="str">
            <v>Lambayeque</v>
          </cell>
        </row>
        <row r="4203">
          <cell r="B4203" t="str">
            <v>Lampalliqi</v>
          </cell>
        </row>
        <row r="4204">
          <cell r="B4204" t="str">
            <v>Lambayeque</v>
          </cell>
        </row>
        <row r="4205">
          <cell r="B4205" t="str">
            <v>Lima</v>
          </cell>
        </row>
        <row r="4206">
          <cell r="B4206" t="str">
            <v>Lima</v>
          </cell>
        </row>
        <row r="4207">
          <cell r="B4207" t="str">
            <v>Lima</v>
          </cell>
        </row>
        <row r="4208">
          <cell r="B4208" t="str">
            <v>Luritu</v>
          </cell>
        </row>
        <row r="4209">
          <cell r="B4209" t="str">
            <v>Luritu</v>
          </cell>
        </row>
        <row r="4210">
          <cell r="B4210" t="str">
            <v>Loreto</v>
          </cell>
        </row>
        <row r="4211">
          <cell r="B4211" t="str">
            <v>Madre de Dios</v>
          </cell>
        </row>
        <row r="4212">
          <cell r="B4212" t="str">
            <v>Mayutata</v>
          </cell>
        </row>
        <row r="4213">
          <cell r="B4213" t="str">
            <v>Madre de Dios</v>
          </cell>
        </row>
        <row r="4214">
          <cell r="B4214" t="str">
            <v>Moqwegwa</v>
          </cell>
        </row>
        <row r="4215">
          <cell r="B4215" t="str">
            <v>Muqiwa</v>
          </cell>
        </row>
        <row r="4216">
          <cell r="B4216" t="str">
            <v>Moquegua</v>
          </cell>
        </row>
        <row r="4217">
          <cell r="B4217" t="str">
            <v>Pasqu</v>
          </cell>
        </row>
        <row r="4218">
          <cell r="B4218" t="str">
            <v>Pasqu</v>
          </cell>
        </row>
        <row r="4219">
          <cell r="B4219" t="str">
            <v>Pasco</v>
          </cell>
        </row>
        <row r="4220">
          <cell r="B4220" t="str">
            <v>Piura</v>
          </cell>
        </row>
        <row r="4221">
          <cell r="B4221" t="str">
            <v>Piwra</v>
          </cell>
        </row>
        <row r="4222">
          <cell r="B4222" t="str">
            <v>Piura</v>
          </cell>
        </row>
        <row r="4223">
          <cell r="B4223" t="str">
            <v>Puno</v>
          </cell>
        </row>
        <row r="4224">
          <cell r="B4224" t="str">
            <v>Punu</v>
          </cell>
        </row>
        <row r="4225">
          <cell r="B4225" t="str">
            <v>Puno</v>
          </cell>
        </row>
        <row r="4226">
          <cell r="B4226" t="str">
            <v>San Martín</v>
          </cell>
        </row>
        <row r="4227">
          <cell r="B4227" t="str">
            <v>San Martin</v>
          </cell>
        </row>
        <row r="4228">
          <cell r="B4228" t="str">
            <v>San Martín</v>
          </cell>
        </row>
        <row r="4229">
          <cell r="B4229" t="str">
            <v>Takna</v>
          </cell>
        </row>
        <row r="4230">
          <cell r="B4230" t="str">
            <v>Taqna</v>
          </cell>
        </row>
        <row r="4231">
          <cell r="B4231" t="str">
            <v>Tacna</v>
          </cell>
        </row>
        <row r="4232">
          <cell r="B4232" t="str">
            <v>Tumbes</v>
          </cell>
        </row>
        <row r="4233">
          <cell r="B4233" t="str">
            <v>Tumpis</v>
          </cell>
        </row>
        <row r="4234">
          <cell r="B4234" t="str">
            <v>Tumbes</v>
          </cell>
        </row>
        <row r="4235">
          <cell r="B4235" t="str">
            <v>Ukayali</v>
          </cell>
        </row>
        <row r="4236">
          <cell r="B4236" t="str">
            <v>Ukayali</v>
          </cell>
        </row>
        <row r="4237">
          <cell r="B4237" t="str">
            <v>Ucayali</v>
          </cell>
        </row>
        <row r="4238">
          <cell r="B4238" t="str">
            <v>Lima hatun llaqta</v>
          </cell>
        </row>
        <row r="4239">
          <cell r="B4239" t="str">
            <v>Lima llaqta suyu</v>
          </cell>
        </row>
        <row r="4240">
          <cell r="B4240" t="str">
            <v>Municipalidad Metropolitana de Lima</v>
          </cell>
        </row>
        <row r="4241">
          <cell r="B4241" t="str">
            <v>National Capital District (Port Moresby)</v>
          </cell>
        </row>
        <row r="4242">
          <cell r="B4242" t="str">
            <v>Chimbu</v>
          </cell>
        </row>
        <row r="4243">
          <cell r="B4243" t="str">
            <v>Central</v>
          </cell>
        </row>
        <row r="4244">
          <cell r="B4244" t="str">
            <v>East New Britain</v>
          </cell>
        </row>
        <row r="4245">
          <cell r="B4245" t="str">
            <v>Eastern Highlands</v>
          </cell>
        </row>
        <row r="4246">
          <cell r="B4246" t="str">
            <v>Enga</v>
          </cell>
        </row>
        <row r="4247">
          <cell r="B4247" t="str">
            <v>East Sepik</v>
          </cell>
        </row>
        <row r="4248">
          <cell r="B4248" t="str">
            <v>Gulf</v>
          </cell>
        </row>
        <row r="4249">
          <cell r="B4249" t="str">
            <v>Hela</v>
          </cell>
        </row>
        <row r="4250">
          <cell r="B4250" t="str">
            <v>Jiwaka</v>
          </cell>
        </row>
        <row r="4251">
          <cell r="B4251" t="str">
            <v>Milne Bay</v>
          </cell>
        </row>
        <row r="4252">
          <cell r="B4252" t="str">
            <v>Morobe</v>
          </cell>
        </row>
        <row r="4253">
          <cell r="B4253" t="str">
            <v>Madang</v>
          </cell>
        </row>
        <row r="4254">
          <cell r="B4254" t="str">
            <v>Manus</v>
          </cell>
        </row>
        <row r="4255">
          <cell r="B4255" t="str">
            <v>New Ireland</v>
          </cell>
        </row>
        <row r="4256">
          <cell r="B4256" t="str">
            <v>Northern</v>
          </cell>
        </row>
        <row r="4257">
          <cell r="B4257" t="str">
            <v>West Sepik</v>
          </cell>
        </row>
        <row r="4258">
          <cell r="B4258" t="str">
            <v>Southern Highlands</v>
          </cell>
        </row>
        <row r="4259">
          <cell r="B4259" t="str">
            <v>West New Britain</v>
          </cell>
        </row>
        <row r="4260">
          <cell r="B4260" t="str">
            <v>Western Highlands</v>
          </cell>
        </row>
        <row r="4261">
          <cell r="B4261" t="str">
            <v>Western</v>
          </cell>
        </row>
        <row r="4262">
          <cell r="B4262" t="str">
            <v>Bougainville</v>
          </cell>
        </row>
        <row r="4263">
          <cell r="B4263" t="str">
            <v>National Capital Region</v>
          </cell>
        </row>
        <row r="4264">
          <cell r="B4264" t="str">
            <v>Pambansang Punong Rehiyon</v>
          </cell>
        </row>
        <row r="4265">
          <cell r="B4265" t="str">
            <v>Ilocos (Region I)</v>
          </cell>
        </row>
        <row r="4266">
          <cell r="B4266" t="str">
            <v>Rehiyon ng Iloko</v>
          </cell>
        </row>
        <row r="4267">
          <cell r="B4267" t="str">
            <v>Ilocos Norte</v>
          </cell>
        </row>
        <row r="4268">
          <cell r="B4268" t="str">
            <v>Hilagang Iloko</v>
          </cell>
        </row>
        <row r="4269">
          <cell r="B4269" t="str">
            <v>Ilocos Sur</v>
          </cell>
        </row>
        <row r="4270">
          <cell r="B4270" t="str">
            <v>Timog Iloko</v>
          </cell>
        </row>
        <row r="4271">
          <cell r="B4271" t="str">
            <v>La Union</v>
          </cell>
        </row>
        <row r="4272">
          <cell r="B4272" t="str">
            <v>La Unyon</v>
          </cell>
        </row>
        <row r="4273">
          <cell r="B4273" t="str">
            <v>Pangasinan</v>
          </cell>
        </row>
        <row r="4274">
          <cell r="B4274" t="str">
            <v>Pangasinan</v>
          </cell>
        </row>
        <row r="4275">
          <cell r="B4275" t="str">
            <v>Cagayan Valley (Region II)</v>
          </cell>
        </row>
        <row r="4276">
          <cell r="B4276" t="str">
            <v>Rehiyon ng Lambak ng Kagayan</v>
          </cell>
        </row>
        <row r="4277">
          <cell r="B4277" t="str">
            <v>Batanes</v>
          </cell>
        </row>
        <row r="4278">
          <cell r="B4278" t="str">
            <v>Batanes</v>
          </cell>
        </row>
        <row r="4279">
          <cell r="B4279" t="str">
            <v>Cagayan</v>
          </cell>
        </row>
        <row r="4280">
          <cell r="B4280" t="str">
            <v>Kagayan</v>
          </cell>
        </row>
        <row r="4281">
          <cell r="B4281" t="str">
            <v>Isabela</v>
          </cell>
        </row>
        <row r="4282">
          <cell r="B4282" t="str">
            <v>Isabela</v>
          </cell>
        </row>
        <row r="4283">
          <cell r="B4283" t="str">
            <v>Nueva Vizcaya</v>
          </cell>
        </row>
        <row r="4284">
          <cell r="B4284" t="str">
            <v>Nuweva Biskaya</v>
          </cell>
        </row>
        <row r="4285">
          <cell r="B4285" t="str">
            <v>Quirino</v>
          </cell>
        </row>
        <row r="4286">
          <cell r="B4286" t="str">
            <v>Kirino</v>
          </cell>
        </row>
        <row r="4287">
          <cell r="B4287" t="str">
            <v>Central Luzon (Region III)</v>
          </cell>
        </row>
        <row r="4288">
          <cell r="B4288" t="str">
            <v>Rehiyon ng Gitnang Luson</v>
          </cell>
        </row>
        <row r="4289">
          <cell r="B4289" t="str">
            <v>Aurora</v>
          </cell>
        </row>
        <row r="4290">
          <cell r="B4290" t="str">
            <v>Aurora</v>
          </cell>
        </row>
        <row r="4291">
          <cell r="B4291" t="str">
            <v>Bataan</v>
          </cell>
        </row>
        <row r="4292">
          <cell r="B4292" t="str">
            <v>Bataan</v>
          </cell>
        </row>
        <row r="4293">
          <cell r="B4293" t="str">
            <v>Bulacan</v>
          </cell>
        </row>
        <row r="4294">
          <cell r="B4294" t="str">
            <v>Bulakan</v>
          </cell>
        </row>
        <row r="4295">
          <cell r="B4295" t="str">
            <v>Nueva Ecija</v>
          </cell>
        </row>
        <row r="4296">
          <cell r="B4296" t="str">
            <v>Nuweva Esiha</v>
          </cell>
        </row>
        <row r="4297">
          <cell r="B4297" t="str">
            <v>Pampanga</v>
          </cell>
        </row>
        <row r="4298">
          <cell r="B4298" t="str">
            <v>Pampanga</v>
          </cell>
        </row>
        <row r="4299">
          <cell r="B4299" t="str">
            <v>Tarlac</v>
          </cell>
        </row>
        <row r="4300">
          <cell r="B4300" t="str">
            <v>Tarlak</v>
          </cell>
        </row>
        <row r="4301">
          <cell r="B4301" t="str">
            <v>Zambales</v>
          </cell>
        </row>
        <row r="4302">
          <cell r="B4302" t="str">
            <v>Sambales</v>
          </cell>
        </row>
        <row r="4303">
          <cell r="B4303" t="str">
            <v>Bicol (Region V)</v>
          </cell>
        </row>
        <row r="4304">
          <cell r="B4304" t="str">
            <v>Rehiyon ng Bikol</v>
          </cell>
        </row>
        <row r="4305">
          <cell r="B4305" t="str">
            <v>Albay</v>
          </cell>
        </row>
        <row r="4306">
          <cell r="B4306" t="str">
            <v>Albay</v>
          </cell>
        </row>
        <row r="4307">
          <cell r="B4307" t="str">
            <v>Camarines Norte</v>
          </cell>
        </row>
        <row r="4308">
          <cell r="B4308" t="str">
            <v>Hilagang Kamarines</v>
          </cell>
        </row>
        <row r="4309">
          <cell r="B4309" t="str">
            <v>Camarines Sur</v>
          </cell>
        </row>
        <row r="4310">
          <cell r="B4310" t="str">
            <v>Timog Kamarines</v>
          </cell>
        </row>
        <row r="4311">
          <cell r="B4311" t="str">
            <v>Catanduanes</v>
          </cell>
        </row>
        <row r="4312">
          <cell r="B4312" t="str">
            <v>Katanduwanes</v>
          </cell>
        </row>
        <row r="4313">
          <cell r="B4313" t="str">
            <v>Masbate</v>
          </cell>
        </row>
        <row r="4314">
          <cell r="B4314" t="str">
            <v>Masbate</v>
          </cell>
        </row>
        <row r="4315">
          <cell r="B4315" t="str">
            <v>Sorsogon</v>
          </cell>
        </row>
        <row r="4316">
          <cell r="B4316" t="str">
            <v>Sorsogon</v>
          </cell>
        </row>
        <row r="4317">
          <cell r="B4317" t="str">
            <v>Western Visayas (Region VI)</v>
          </cell>
        </row>
        <row r="4318">
          <cell r="B4318" t="str">
            <v>Rehiyon ng Kanlurang Bisaya</v>
          </cell>
        </row>
        <row r="4319">
          <cell r="B4319" t="str">
            <v>Aklan</v>
          </cell>
        </row>
        <row r="4320">
          <cell r="B4320" t="str">
            <v>Aklan</v>
          </cell>
        </row>
        <row r="4321">
          <cell r="B4321" t="str">
            <v>Antique</v>
          </cell>
        </row>
        <row r="4322">
          <cell r="B4322" t="str">
            <v>Antike</v>
          </cell>
        </row>
        <row r="4323">
          <cell r="B4323" t="str">
            <v>Capiz</v>
          </cell>
        </row>
        <row r="4324">
          <cell r="B4324" t="str">
            <v>Kapis</v>
          </cell>
        </row>
        <row r="4325">
          <cell r="B4325" t="str">
            <v>Guimaras</v>
          </cell>
        </row>
        <row r="4326">
          <cell r="B4326" t="str">
            <v>Gimaras</v>
          </cell>
        </row>
        <row r="4327">
          <cell r="B4327" t="str">
            <v>Iloilo</v>
          </cell>
        </row>
        <row r="4328">
          <cell r="B4328" t="str">
            <v>Iloilo</v>
          </cell>
        </row>
        <row r="4329">
          <cell r="B4329" t="str">
            <v>Negros Occidental</v>
          </cell>
        </row>
        <row r="4330">
          <cell r="B4330" t="str">
            <v>Kanlurang Negros</v>
          </cell>
        </row>
        <row r="4331">
          <cell r="B4331" t="str">
            <v>Central Visayas (Region VII)</v>
          </cell>
        </row>
        <row r="4332">
          <cell r="B4332" t="str">
            <v>Rehiyon ng Gitnang Bisaya</v>
          </cell>
        </row>
        <row r="4333">
          <cell r="B4333" t="str">
            <v>Bohol</v>
          </cell>
        </row>
        <row r="4334">
          <cell r="B4334" t="str">
            <v>Bohol</v>
          </cell>
        </row>
        <row r="4335">
          <cell r="B4335" t="str">
            <v>Cebu</v>
          </cell>
        </row>
        <row r="4336">
          <cell r="B4336" t="str">
            <v>Sebu</v>
          </cell>
        </row>
        <row r="4337">
          <cell r="B4337" t="str">
            <v>Negros Oriental</v>
          </cell>
        </row>
        <row r="4338">
          <cell r="B4338" t="str">
            <v>Silangang Negros</v>
          </cell>
        </row>
        <row r="4339">
          <cell r="B4339" t="str">
            <v>Siquijor</v>
          </cell>
        </row>
        <row r="4340">
          <cell r="B4340" t="str">
            <v>Sikihor</v>
          </cell>
        </row>
        <row r="4341">
          <cell r="B4341" t="str">
            <v>Eastern Visayas (Region VIII)</v>
          </cell>
        </row>
        <row r="4342">
          <cell r="B4342" t="str">
            <v>Rehiyon ng Silangang Bisaya</v>
          </cell>
        </row>
        <row r="4343">
          <cell r="B4343" t="str">
            <v>Biliran</v>
          </cell>
        </row>
        <row r="4344">
          <cell r="B4344" t="str">
            <v>Biliran</v>
          </cell>
        </row>
        <row r="4345">
          <cell r="B4345" t="str">
            <v>Eastern Samar</v>
          </cell>
        </row>
        <row r="4346">
          <cell r="B4346" t="str">
            <v>Silangang Samar</v>
          </cell>
        </row>
        <row r="4347">
          <cell r="B4347" t="str">
            <v>Leyte</v>
          </cell>
        </row>
        <row r="4348">
          <cell r="B4348" t="str">
            <v>Leyte</v>
          </cell>
        </row>
        <row r="4349">
          <cell r="B4349" t="str">
            <v>Northern Samar</v>
          </cell>
        </row>
        <row r="4350">
          <cell r="B4350" t="str">
            <v>Hilagang Samar</v>
          </cell>
        </row>
        <row r="4351">
          <cell r="B4351" t="str">
            <v>Southern Leyte</v>
          </cell>
        </row>
        <row r="4352">
          <cell r="B4352" t="str">
            <v>Katimogang Leyte</v>
          </cell>
        </row>
        <row r="4353">
          <cell r="B4353" t="str">
            <v>Samar</v>
          </cell>
        </row>
        <row r="4354">
          <cell r="B4354" t="str">
            <v>Samar</v>
          </cell>
        </row>
        <row r="4355">
          <cell r="B4355" t="str">
            <v>Zamboanga Peninsula (Region IX)</v>
          </cell>
        </row>
        <row r="4356">
          <cell r="B4356" t="str">
            <v>Rehiyon ng Tangway ng Sambuwangga</v>
          </cell>
        </row>
        <row r="4357">
          <cell r="B4357" t="str">
            <v>Basilan</v>
          </cell>
        </row>
        <row r="4358">
          <cell r="B4358" t="str">
            <v>Basilan</v>
          </cell>
        </row>
        <row r="4359">
          <cell r="B4359" t="str">
            <v>Zamboanga del Norte</v>
          </cell>
        </row>
        <row r="4360">
          <cell r="B4360" t="str">
            <v>Hilagang Sambuwangga</v>
          </cell>
        </row>
        <row r="4361">
          <cell r="B4361" t="str">
            <v>Zamboanga del Sur</v>
          </cell>
        </row>
        <row r="4362">
          <cell r="B4362" t="str">
            <v>Timog Sambuwangga</v>
          </cell>
        </row>
        <row r="4363">
          <cell r="B4363" t="str">
            <v>Zamboanga Sibugay</v>
          </cell>
        </row>
        <row r="4364">
          <cell r="B4364" t="str">
            <v>Sambuwangga Sibugay</v>
          </cell>
        </row>
        <row r="4365">
          <cell r="B4365" t="str">
            <v>Northern Mindanao (Region X)</v>
          </cell>
        </row>
        <row r="4366">
          <cell r="B4366" t="str">
            <v>Rehiyon ng Hilagang Mindanaw</v>
          </cell>
        </row>
        <row r="4367">
          <cell r="B4367" t="str">
            <v>Bukidnon</v>
          </cell>
        </row>
        <row r="4368">
          <cell r="B4368" t="str">
            <v>Bukidnon</v>
          </cell>
        </row>
        <row r="4369">
          <cell r="B4369" t="str">
            <v>Camiguin</v>
          </cell>
        </row>
        <row r="4370">
          <cell r="B4370" t="str">
            <v>Kamigin</v>
          </cell>
        </row>
        <row r="4371">
          <cell r="B4371" t="str">
            <v>Misamis Occidental</v>
          </cell>
        </row>
        <row r="4372">
          <cell r="B4372" t="str">
            <v>Kanlurang Misamis</v>
          </cell>
        </row>
        <row r="4373">
          <cell r="B4373" t="str">
            <v>Misamis Oriental</v>
          </cell>
        </row>
        <row r="4374">
          <cell r="B4374" t="str">
            <v>Silangang Misamis</v>
          </cell>
        </row>
        <row r="4375">
          <cell r="B4375" t="str">
            <v>Davao (Region XI)</v>
          </cell>
        </row>
        <row r="4376">
          <cell r="B4376" t="str">
            <v>Rehiyon ng Dabaw</v>
          </cell>
        </row>
        <row r="4377">
          <cell r="B4377" t="str">
            <v>Compostela Valley</v>
          </cell>
        </row>
        <row r="4378">
          <cell r="B4378" t="str">
            <v>Lambak ng Kompostela</v>
          </cell>
        </row>
        <row r="4379">
          <cell r="B4379" t="str">
            <v>Davao Oriental</v>
          </cell>
        </row>
        <row r="4380">
          <cell r="B4380" t="str">
            <v>Silangang Dabaw</v>
          </cell>
        </row>
        <row r="4381">
          <cell r="B4381" t="str">
            <v>Davao del Sur</v>
          </cell>
        </row>
        <row r="4382">
          <cell r="B4382" t="str">
            <v>Timog Dabaw</v>
          </cell>
        </row>
        <row r="4383">
          <cell r="B4383" t="str">
            <v>Davao del Norte</v>
          </cell>
        </row>
        <row r="4384">
          <cell r="B4384" t="str">
            <v>Hilagang Dabaw</v>
          </cell>
        </row>
        <row r="4385">
          <cell r="B4385" t="str">
            <v>Davao Occidental</v>
          </cell>
        </row>
        <row r="4386">
          <cell r="B4386" t="str">
            <v>Kanlurang Dabaw</v>
          </cell>
        </row>
        <row r="4387">
          <cell r="B4387" t="str">
            <v>Sarangani</v>
          </cell>
        </row>
        <row r="4388">
          <cell r="B4388" t="str">
            <v>Sarangani</v>
          </cell>
        </row>
        <row r="4389">
          <cell r="B4389" t="str">
            <v>South Cotabato</v>
          </cell>
        </row>
        <row r="4390">
          <cell r="B4390" t="str">
            <v>Timog Kotabato</v>
          </cell>
        </row>
        <row r="4391">
          <cell r="B4391" t="str">
            <v>Soccsksargen (Region XII)</v>
          </cell>
        </row>
        <row r="4392">
          <cell r="B4392" t="str">
            <v>Rehiyon ng Soccsksargen</v>
          </cell>
        </row>
        <row r="4393">
          <cell r="B4393" t="str">
            <v>Lanao del Norte</v>
          </cell>
        </row>
        <row r="4394">
          <cell r="B4394" t="str">
            <v>Hilagang Lanaw</v>
          </cell>
        </row>
        <row r="4395">
          <cell r="B4395" t="str">
            <v>Cotabato</v>
          </cell>
        </row>
        <row r="4396">
          <cell r="B4396" t="str">
            <v>Kotabato</v>
          </cell>
        </row>
        <row r="4397">
          <cell r="B4397" t="str">
            <v>Sultan Kudarat</v>
          </cell>
        </row>
        <row r="4398">
          <cell r="B4398" t="str">
            <v>Sultan Kudarat</v>
          </cell>
        </row>
        <row r="4399">
          <cell r="B4399" t="str">
            <v>Caraga (Region XIII)</v>
          </cell>
        </row>
        <row r="4400">
          <cell r="B4400" t="str">
            <v>Rehiyon ng Karaga</v>
          </cell>
        </row>
        <row r="4401">
          <cell r="B4401" t="str">
            <v>Agusan del Norte</v>
          </cell>
        </row>
        <row r="4402">
          <cell r="B4402" t="str">
            <v>Hilagang Agusan</v>
          </cell>
        </row>
        <row r="4403">
          <cell r="B4403" t="str">
            <v>Agusan del Sur</v>
          </cell>
        </row>
        <row r="4404">
          <cell r="B4404" t="str">
            <v>Timog Agusan</v>
          </cell>
        </row>
        <row r="4405">
          <cell r="B4405" t="str">
            <v>Dinagat Islands</v>
          </cell>
        </row>
        <row r="4406">
          <cell r="B4406" t="str">
            <v>Pulo ng Dinagat</v>
          </cell>
        </row>
        <row r="4407">
          <cell r="B4407" t="str">
            <v>Surigao del Norte</v>
          </cell>
        </row>
        <row r="4408">
          <cell r="B4408" t="str">
            <v>Hilagang Surigaw</v>
          </cell>
        </row>
        <row r="4409">
          <cell r="B4409" t="str">
            <v>Surigao del Sur</v>
          </cell>
        </row>
        <row r="4410">
          <cell r="B4410" t="str">
            <v>Timog Surigaw</v>
          </cell>
        </row>
        <row r="4411">
          <cell r="B4411" t="str">
            <v>Autonomous Region in Muslim Mindanao (ARMM)</v>
          </cell>
        </row>
        <row r="4412">
          <cell r="B4412" t="str">
            <v>Nagsasariling Rehiyon ng Muslim sa Mindanaw</v>
          </cell>
        </row>
        <row r="4413">
          <cell r="B4413" t="str">
            <v>Lanao del Sur</v>
          </cell>
        </row>
        <row r="4414">
          <cell r="B4414" t="str">
            <v>Timog Lanaw</v>
          </cell>
        </row>
        <row r="4415">
          <cell r="B4415" t="str">
            <v>Maguindanao</v>
          </cell>
        </row>
        <row r="4416">
          <cell r="B4416" t="str">
            <v>Magindanaw</v>
          </cell>
        </row>
        <row r="4417">
          <cell r="B4417" t="str">
            <v>Sulu</v>
          </cell>
        </row>
        <row r="4418">
          <cell r="B4418" t="str">
            <v>Sulu</v>
          </cell>
        </row>
        <row r="4419">
          <cell r="B4419" t="str">
            <v>Tawi-Tawi</v>
          </cell>
        </row>
        <row r="4420">
          <cell r="B4420" t="str">
            <v>Tawi-Tawi</v>
          </cell>
        </row>
        <row r="4421">
          <cell r="B4421" t="str">
            <v>Cordillera Administrative Region (CAR)</v>
          </cell>
        </row>
        <row r="4422">
          <cell r="B4422" t="str">
            <v>Rehiyon ng Administratibo ng Kordilyera</v>
          </cell>
        </row>
        <row r="4423">
          <cell r="B4423" t="str">
            <v>Abra</v>
          </cell>
        </row>
        <row r="4424">
          <cell r="B4424" t="str">
            <v>Abra</v>
          </cell>
        </row>
        <row r="4425">
          <cell r="B4425" t="str">
            <v>Apayao</v>
          </cell>
        </row>
        <row r="4426">
          <cell r="B4426" t="str">
            <v>Apayaw</v>
          </cell>
        </row>
        <row r="4427">
          <cell r="B4427" t="str">
            <v>Benguet</v>
          </cell>
        </row>
        <row r="4428">
          <cell r="B4428" t="str">
            <v>Benget</v>
          </cell>
        </row>
        <row r="4429">
          <cell r="B4429" t="str">
            <v>Ifugao</v>
          </cell>
        </row>
        <row r="4430">
          <cell r="B4430" t="str">
            <v>Ipugaw</v>
          </cell>
        </row>
        <row r="4431">
          <cell r="B4431" t="str">
            <v>Kalinga</v>
          </cell>
        </row>
        <row r="4432">
          <cell r="B4432" t="str">
            <v>Kalinga</v>
          </cell>
        </row>
        <row r="4433">
          <cell r="B4433" t="str">
            <v>Mountain Province</v>
          </cell>
        </row>
        <row r="4434">
          <cell r="B4434" t="str">
            <v>Lalawigang Bulubundukin</v>
          </cell>
        </row>
        <row r="4435">
          <cell r="B4435" t="str">
            <v>Calabarzon (Region IV-A)</v>
          </cell>
        </row>
        <row r="4436">
          <cell r="B4436" t="str">
            <v>Rehiyon ng Calabarzon</v>
          </cell>
        </row>
        <row r="4437">
          <cell r="B4437" t="str">
            <v>Batangas</v>
          </cell>
        </row>
        <row r="4438">
          <cell r="B4438" t="str">
            <v>Batangas</v>
          </cell>
        </row>
        <row r="4439">
          <cell r="B4439" t="str">
            <v>Cavite</v>
          </cell>
        </row>
        <row r="4440">
          <cell r="B4440" t="str">
            <v>Kabite</v>
          </cell>
        </row>
        <row r="4441">
          <cell r="B4441" t="str">
            <v>Laguna</v>
          </cell>
        </row>
        <row r="4442">
          <cell r="B4442" t="str">
            <v>Laguna</v>
          </cell>
        </row>
        <row r="4443">
          <cell r="B4443" t="str">
            <v>Quezon</v>
          </cell>
        </row>
        <row r="4444">
          <cell r="B4444" t="str">
            <v>Keson</v>
          </cell>
        </row>
        <row r="4445">
          <cell r="B4445" t="str">
            <v>Rizal</v>
          </cell>
        </row>
        <row r="4446">
          <cell r="B4446" t="str">
            <v>Risal</v>
          </cell>
        </row>
        <row r="4447">
          <cell r="B4447" t="str">
            <v>Mimaropa (Region IV-B)</v>
          </cell>
        </row>
        <row r="4448">
          <cell r="B4448" t="str">
            <v>Rehiyon ng Mimaropa</v>
          </cell>
        </row>
        <row r="4449">
          <cell r="B4449" t="str">
            <v>Marinduque</v>
          </cell>
        </row>
        <row r="4450">
          <cell r="B4450" t="str">
            <v>Marinduke</v>
          </cell>
        </row>
        <row r="4451">
          <cell r="B4451" t="str">
            <v>Mindoro Occidental</v>
          </cell>
        </row>
        <row r="4452">
          <cell r="B4452" t="str">
            <v>Kanlurang Mindoro</v>
          </cell>
        </row>
        <row r="4453">
          <cell r="B4453" t="str">
            <v>Mindoro Oriental</v>
          </cell>
        </row>
        <row r="4454">
          <cell r="B4454" t="str">
            <v>Silangang Mindoro</v>
          </cell>
        </row>
        <row r="4455">
          <cell r="B4455" t="str">
            <v>Palawan</v>
          </cell>
        </row>
        <row r="4456">
          <cell r="B4456" t="str">
            <v>Palawan</v>
          </cell>
        </row>
        <row r="4457">
          <cell r="B4457" t="str">
            <v>Romblon</v>
          </cell>
        </row>
        <row r="4458">
          <cell r="B4458" t="str">
            <v>Romblon</v>
          </cell>
        </row>
        <row r="4459">
          <cell r="B4459" t="str">
            <v>Gilgit-Baltistan</v>
          </cell>
        </row>
        <row r="4460">
          <cell r="B4460" t="str">
            <v>Gilgit-Baltistān</v>
          </cell>
        </row>
        <row r="4461">
          <cell r="B4461" t="str">
            <v>Azad Jammu and Kashmir</v>
          </cell>
        </row>
        <row r="4462">
          <cell r="B4462" t="str">
            <v>Āzād Jammūñ o Kashmīr</v>
          </cell>
        </row>
        <row r="4463">
          <cell r="B4463" t="str">
            <v>Islamabad</v>
          </cell>
        </row>
        <row r="4464">
          <cell r="B4464" t="str">
            <v>Islāmābād</v>
          </cell>
        </row>
        <row r="4465">
          <cell r="B4465" t="str">
            <v>Balochistan</v>
          </cell>
        </row>
        <row r="4466">
          <cell r="B4466" t="str">
            <v>Balōchistān</v>
          </cell>
        </row>
        <row r="4467">
          <cell r="B4467" t="str">
            <v>Khyber Pakhtunkhwa</v>
          </cell>
        </row>
        <row r="4468">
          <cell r="B4468" t="str">
            <v>Khaībar Pakhtūnkhwā</v>
          </cell>
        </row>
        <row r="4469">
          <cell r="B4469" t="str">
            <v>Punjab</v>
          </cell>
        </row>
        <row r="4470">
          <cell r="B4470" t="str">
            <v>Panjāb</v>
          </cell>
        </row>
        <row r="4471">
          <cell r="B4471" t="str">
            <v>Sindh</v>
          </cell>
        </row>
        <row r="4472">
          <cell r="B4472" t="str">
            <v>Sindh</v>
          </cell>
        </row>
        <row r="4473">
          <cell r="B4473" t="str">
            <v>Dolnośląskie</v>
          </cell>
        </row>
        <row r="4474">
          <cell r="B4474" t="str">
            <v>Kujawsko-pomorskie</v>
          </cell>
        </row>
        <row r="4475">
          <cell r="B4475" t="str">
            <v>Lubelskie</v>
          </cell>
        </row>
        <row r="4476">
          <cell r="B4476" t="str">
            <v>Lubuskie</v>
          </cell>
        </row>
        <row r="4477">
          <cell r="B4477" t="str">
            <v>Łódzkie</v>
          </cell>
        </row>
        <row r="4478">
          <cell r="B4478" t="str">
            <v>Małopolskie</v>
          </cell>
        </row>
        <row r="4479">
          <cell r="B4479" t="str">
            <v>Mazowieckie</v>
          </cell>
        </row>
        <row r="4480">
          <cell r="B4480" t="str">
            <v>Opolskie</v>
          </cell>
        </row>
        <row r="4481">
          <cell r="B4481" t="str">
            <v>Podkarpackie</v>
          </cell>
        </row>
        <row r="4482">
          <cell r="B4482" t="str">
            <v>Podlaskie</v>
          </cell>
        </row>
        <row r="4483">
          <cell r="B4483" t="str">
            <v>Pomorskie</v>
          </cell>
        </row>
        <row r="4484">
          <cell r="B4484" t="str">
            <v>Śląskie</v>
          </cell>
        </row>
        <row r="4485">
          <cell r="B4485" t="str">
            <v>Świętokrzyskie</v>
          </cell>
        </row>
        <row r="4486">
          <cell r="B4486" t="str">
            <v>Warmińsko-mazurskie</v>
          </cell>
        </row>
        <row r="4487">
          <cell r="B4487" t="str">
            <v>Wielkopolskie</v>
          </cell>
        </row>
        <row r="4488">
          <cell r="B4488" t="str">
            <v>Zachodniopomorskie</v>
          </cell>
        </row>
        <row r="4489">
          <cell r="B4489" t="str">
            <v>Bayt Laḩm</v>
          </cell>
        </row>
        <row r="4490">
          <cell r="B4490" t="str">
            <v>Bethlehem</v>
          </cell>
        </row>
        <row r="4491">
          <cell r="B4491" t="str">
            <v>Dayr al Balaḩ</v>
          </cell>
        </row>
        <row r="4492">
          <cell r="B4492" t="str">
            <v>Deir El Balah</v>
          </cell>
        </row>
        <row r="4493">
          <cell r="B4493" t="str">
            <v>Ghazzah</v>
          </cell>
        </row>
        <row r="4494">
          <cell r="B4494" t="str">
            <v>Gaza</v>
          </cell>
        </row>
        <row r="4495">
          <cell r="B4495" t="str">
            <v>Al Khalīl</v>
          </cell>
        </row>
        <row r="4496">
          <cell r="B4496" t="str">
            <v>Hebron</v>
          </cell>
        </row>
        <row r="4497">
          <cell r="B4497" t="str">
            <v>Al Quds</v>
          </cell>
        </row>
        <row r="4498">
          <cell r="B4498" t="str">
            <v>Jerusalem</v>
          </cell>
        </row>
        <row r="4499">
          <cell r="B4499" t="str">
            <v>Janīn</v>
          </cell>
        </row>
        <row r="4500">
          <cell r="B4500" t="str">
            <v>Jenin</v>
          </cell>
        </row>
        <row r="4501">
          <cell r="B4501" t="str">
            <v>Arīḩā wal Aghwār</v>
          </cell>
        </row>
        <row r="4502">
          <cell r="B4502" t="str">
            <v>Jericho and Al Aghwar</v>
          </cell>
        </row>
        <row r="4503">
          <cell r="B4503" t="str">
            <v>Khān Yūnis</v>
          </cell>
        </row>
        <row r="4504">
          <cell r="B4504" t="str">
            <v>Khan Yunis</v>
          </cell>
        </row>
        <row r="4505">
          <cell r="B4505" t="str">
            <v>Nāblus</v>
          </cell>
        </row>
        <row r="4506">
          <cell r="B4506" t="str">
            <v>Nablus</v>
          </cell>
        </row>
        <row r="4507">
          <cell r="B4507" t="str">
            <v>Shamāl Ghazzah</v>
          </cell>
        </row>
        <row r="4508">
          <cell r="B4508" t="str">
            <v>North Gaza</v>
          </cell>
        </row>
        <row r="4509">
          <cell r="B4509" t="str">
            <v>Qalqīlyah</v>
          </cell>
        </row>
        <row r="4510">
          <cell r="B4510" t="str">
            <v>Qalqilya</v>
          </cell>
        </row>
        <row r="4511">
          <cell r="B4511" t="str">
            <v>Rām Allāh wal Bīrah</v>
          </cell>
        </row>
        <row r="4512">
          <cell r="B4512" t="str">
            <v>Ramallah</v>
          </cell>
        </row>
        <row r="4513">
          <cell r="B4513" t="str">
            <v>Rafaḩ</v>
          </cell>
        </row>
        <row r="4514">
          <cell r="B4514" t="str">
            <v>Rafah</v>
          </cell>
        </row>
        <row r="4515">
          <cell r="B4515" t="str">
            <v>Salfīt</v>
          </cell>
        </row>
        <row r="4516">
          <cell r="B4516" t="str">
            <v>Salfit</v>
          </cell>
        </row>
        <row r="4517">
          <cell r="B4517" t="str">
            <v>Ţūbās</v>
          </cell>
        </row>
        <row r="4518">
          <cell r="B4518" t="str">
            <v>Tubas</v>
          </cell>
        </row>
        <row r="4519">
          <cell r="B4519" t="str">
            <v>Ţūlkarm</v>
          </cell>
        </row>
        <row r="4520">
          <cell r="B4520" t="str">
            <v>Tulkarm</v>
          </cell>
        </row>
        <row r="4521">
          <cell r="B4521" t="str">
            <v>Região Autónoma dos Açores</v>
          </cell>
        </row>
        <row r="4522">
          <cell r="B4522" t="str">
            <v>Região Autónoma da Madeira</v>
          </cell>
        </row>
        <row r="4523">
          <cell r="B4523" t="str">
            <v>Aveiro</v>
          </cell>
        </row>
        <row r="4524">
          <cell r="B4524" t="str">
            <v>Beja</v>
          </cell>
        </row>
        <row r="4525">
          <cell r="B4525" t="str">
            <v>Braga</v>
          </cell>
        </row>
        <row r="4526">
          <cell r="B4526" t="str">
            <v>Bragança</v>
          </cell>
        </row>
        <row r="4527">
          <cell r="B4527" t="str">
            <v>Castelo Branco</v>
          </cell>
        </row>
        <row r="4528">
          <cell r="B4528" t="str">
            <v>Coimbra</v>
          </cell>
        </row>
        <row r="4529">
          <cell r="B4529" t="str">
            <v>Évora</v>
          </cell>
        </row>
        <row r="4530">
          <cell r="B4530" t="str">
            <v>Faro</v>
          </cell>
        </row>
        <row r="4531">
          <cell r="B4531" t="str">
            <v>Guarda</v>
          </cell>
        </row>
        <row r="4532">
          <cell r="B4532" t="str">
            <v>Leiria</v>
          </cell>
        </row>
        <row r="4533">
          <cell r="B4533" t="str">
            <v>Lisboa</v>
          </cell>
        </row>
        <row r="4534">
          <cell r="B4534" t="str">
            <v>Portalegre</v>
          </cell>
        </row>
        <row r="4535">
          <cell r="B4535" t="str">
            <v>Porto</v>
          </cell>
        </row>
        <row r="4536">
          <cell r="B4536" t="str">
            <v>Santarém</v>
          </cell>
        </row>
        <row r="4537">
          <cell r="B4537" t="str">
            <v>Setúbal</v>
          </cell>
        </row>
        <row r="4538">
          <cell r="B4538" t="str">
            <v>Viana do Castelo</v>
          </cell>
        </row>
        <row r="4539">
          <cell r="B4539" t="str">
            <v>Vila Real</v>
          </cell>
        </row>
        <row r="4540">
          <cell r="B4540" t="str">
            <v>Viseu</v>
          </cell>
        </row>
        <row r="4541">
          <cell r="B4541" t="str">
            <v>Aimeliik</v>
          </cell>
        </row>
        <row r="4542">
          <cell r="B4542" t="str">
            <v>Aimeliik</v>
          </cell>
        </row>
        <row r="4543">
          <cell r="B4543" t="str">
            <v>Airai</v>
          </cell>
        </row>
        <row r="4544">
          <cell r="B4544" t="str">
            <v>Airai</v>
          </cell>
        </row>
        <row r="4545">
          <cell r="B4545" t="str">
            <v>Angaur</v>
          </cell>
        </row>
        <row r="4546">
          <cell r="B4546" t="str">
            <v>Angaur</v>
          </cell>
        </row>
        <row r="4547">
          <cell r="B4547" t="str">
            <v>Hatohobei</v>
          </cell>
        </row>
        <row r="4548">
          <cell r="B4548" t="str">
            <v>Hatohobei</v>
          </cell>
        </row>
        <row r="4549">
          <cell r="B4549" t="str">
            <v>Kayangel</v>
          </cell>
        </row>
        <row r="4550">
          <cell r="B4550" t="str">
            <v>Kayangel</v>
          </cell>
        </row>
        <row r="4551">
          <cell r="B4551" t="str">
            <v>Koror</v>
          </cell>
        </row>
        <row r="4552">
          <cell r="B4552" t="str">
            <v>Koror</v>
          </cell>
        </row>
        <row r="4553">
          <cell r="B4553" t="str">
            <v>Melekeok</v>
          </cell>
        </row>
        <row r="4554">
          <cell r="B4554" t="str">
            <v>Melekeok</v>
          </cell>
        </row>
        <row r="4555">
          <cell r="B4555" t="str">
            <v>Ngaraard</v>
          </cell>
        </row>
        <row r="4556">
          <cell r="B4556" t="str">
            <v>Ngaraard</v>
          </cell>
        </row>
        <row r="4557">
          <cell r="B4557" t="str">
            <v>Ngarchelong</v>
          </cell>
        </row>
        <row r="4558">
          <cell r="B4558" t="str">
            <v>Ngarchelong</v>
          </cell>
        </row>
        <row r="4559">
          <cell r="B4559" t="str">
            <v>Ngardmau</v>
          </cell>
        </row>
        <row r="4560">
          <cell r="B4560" t="str">
            <v>Ngardmau</v>
          </cell>
        </row>
        <row r="4561">
          <cell r="B4561" t="str">
            <v>Ngatpang</v>
          </cell>
        </row>
        <row r="4562">
          <cell r="B4562" t="str">
            <v>Ngatpang</v>
          </cell>
        </row>
        <row r="4563">
          <cell r="B4563" t="str">
            <v>Ngchesar</v>
          </cell>
        </row>
        <row r="4564">
          <cell r="B4564" t="str">
            <v>Ngchesar</v>
          </cell>
        </row>
        <row r="4565">
          <cell r="B4565" t="str">
            <v>Ngeremlengui</v>
          </cell>
        </row>
        <row r="4566">
          <cell r="B4566" t="str">
            <v>Ngeremlengui</v>
          </cell>
        </row>
        <row r="4567">
          <cell r="B4567" t="str">
            <v>Ngiwal</v>
          </cell>
        </row>
        <row r="4568">
          <cell r="B4568" t="str">
            <v>Ngiwal</v>
          </cell>
        </row>
        <row r="4569">
          <cell r="B4569" t="str">
            <v>Peleliu</v>
          </cell>
        </row>
        <row r="4570">
          <cell r="B4570" t="str">
            <v>Peleliu</v>
          </cell>
        </row>
        <row r="4571">
          <cell r="B4571" t="str">
            <v>Sonsorol</v>
          </cell>
        </row>
        <row r="4572">
          <cell r="B4572" t="str">
            <v>Sonsorol</v>
          </cell>
        </row>
        <row r="4573">
          <cell r="B4573" t="str">
            <v>Concepción</v>
          </cell>
        </row>
        <row r="4574">
          <cell r="B4574" t="str">
            <v>Alto Paraná</v>
          </cell>
        </row>
        <row r="4575">
          <cell r="B4575" t="str">
            <v>Central</v>
          </cell>
        </row>
        <row r="4576">
          <cell r="B4576" t="str">
            <v>Ñeembucú</v>
          </cell>
        </row>
        <row r="4577">
          <cell r="B4577" t="str">
            <v>Amambay</v>
          </cell>
        </row>
        <row r="4578">
          <cell r="B4578" t="str">
            <v>Canindeyú</v>
          </cell>
        </row>
        <row r="4579">
          <cell r="B4579" t="str">
            <v>Presidente Hayes</v>
          </cell>
        </row>
        <row r="4580">
          <cell r="B4580" t="str">
            <v>Alto Paraguay</v>
          </cell>
        </row>
        <row r="4581">
          <cell r="B4581" t="str">
            <v>Boquerón</v>
          </cell>
        </row>
        <row r="4582">
          <cell r="B4582" t="str">
            <v>San Pedro</v>
          </cell>
        </row>
        <row r="4583">
          <cell r="B4583" t="str">
            <v>Cordillera</v>
          </cell>
        </row>
        <row r="4584">
          <cell r="B4584" t="str">
            <v>Guairá</v>
          </cell>
        </row>
        <row r="4585">
          <cell r="B4585" t="str">
            <v>Caaguazú</v>
          </cell>
        </row>
        <row r="4586">
          <cell r="B4586" t="str">
            <v>Caazapá</v>
          </cell>
        </row>
        <row r="4587">
          <cell r="B4587" t="str">
            <v>Itapúa</v>
          </cell>
        </row>
        <row r="4588">
          <cell r="B4588" t="str">
            <v>Misiones</v>
          </cell>
        </row>
        <row r="4589">
          <cell r="B4589" t="str">
            <v>Paraguarí</v>
          </cell>
        </row>
        <row r="4590">
          <cell r="B4590" t="str">
            <v>Asunción</v>
          </cell>
        </row>
        <row r="4591">
          <cell r="B4591" t="str">
            <v>Ad Dawḩah</v>
          </cell>
        </row>
        <row r="4592">
          <cell r="B4592" t="str">
            <v>Al Khawr wa adh Dhakhīrah</v>
          </cell>
        </row>
        <row r="4593">
          <cell r="B4593" t="str">
            <v>Ash Shamāl</v>
          </cell>
        </row>
        <row r="4594">
          <cell r="B4594" t="str">
            <v>Ar Rayyān</v>
          </cell>
        </row>
        <row r="4595">
          <cell r="B4595" t="str">
            <v>Ash Shīḩānīyah</v>
          </cell>
        </row>
        <row r="4596">
          <cell r="B4596" t="str">
            <v>Umm Şalāl</v>
          </cell>
        </row>
        <row r="4597">
          <cell r="B4597" t="str">
            <v>Al Wakrah</v>
          </cell>
        </row>
        <row r="4598">
          <cell r="B4598" t="str">
            <v>Az̧ Z̧a‘āyin</v>
          </cell>
        </row>
        <row r="4599">
          <cell r="B4599" t="str">
            <v>Alba</v>
          </cell>
        </row>
        <row r="4600">
          <cell r="B4600" t="str">
            <v>Argeș</v>
          </cell>
        </row>
        <row r="4601">
          <cell r="B4601" t="str">
            <v>Arad</v>
          </cell>
        </row>
        <row r="4602">
          <cell r="B4602" t="str">
            <v>Bacău</v>
          </cell>
        </row>
        <row r="4603">
          <cell r="B4603" t="str">
            <v>Bihor</v>
          </cell>
        </row>
        <row r="4604">
          <cell r="B4604" t="str">
            <v>Bistrița-Năsăud</v>
          </cell>
        </row>
        <row r="4605">
          <cell r="B4605" t="str">
            <v>Brăila</v>
          </cell>
        </row>
        <row r="4606">
          <cell r="B4606" t="str">
            <v>Botoșani</v>
          </cell>
        </row>
        <row r="4607">
          <cell r="B4607" t="str">
            <v>Brașov</v>
          </cell>
        </row>
        <row r="4608">
          <cell r="B4608" t="str">
            <v>Buzău</v>
          </cell>
        </row>
        <row r="4609">
          <cell r="B4609" t="str">
            <v>Cluj</v>
          </cell>
        </row>
        <row r="4610">
          <cell r="B4610" t="str">
            <v>Călărași</v>
          </cell>
        </row>
        <row r="4611">
          <cell r="B4611" t="str">
            <v>Caraș-Severin</v>
          </cell>
        </row>
        <row r="4612">
          <cell r="B4612" t="str">
            <v>Constanța</v>
          </cell>
        </row>
        <row r="4613">
          <cell r="B4613" t="str">
            <v>Covasna</v>
          </cell>
        </row>
        <row r="4614">
          <cell r="B4614" t="str">
            <v>Dâmbovița</v>
          </cell>
        </row>
        <row r="4615">
          <cell r="B4615" t="str">
            <v>Dolj</v>
          </cell>
        </row>
        <row r="4616">
          <cell r="B4616" t="str">
            <v>Gorj</v>
          </cell>
        </row>
        <row r="4617">
          <cell r="B4617" t="str">
            <v>Galați</v>
          </cell>
        </row>
        <row r="4618">
          <cell r="B4618" t="str">
            <v>Giurgiu</v>
          </cell>
        </row>
        <row r="4619">
          <cell r="B4619" t="str">
            <v>Hunedoara</v>
          </cell>
        </row>
        <row r="4620">
          <cell r="B4620" t="str">
            <v>Harghita</v>
          </cell>
        </row>
        <row r="4621">
          <cell r="B4621" t="str">
            <v>Ilfov</v>
          </cell>
        </row>
        <row r="4622">
          <cell r="B4622" t="str">
            <v>Ialomița</v>
          </cell>
        </row>
        <row r="4623">
          <cell r="B4623" t="str">
            <v>Iași</v>
          </cell>
        </row>
        <row r="4624">
          <cell r="B4624" t="str">
            <v>Mehedinți</v>
          </cell>
        </row>
        <row r="4625">
          <cell r="B4625" t="str">
            <v>Maramureș</v>
          </cell>
        </row>
        <row r="4626">
          <cell r="B4626" t="str">
            <v>Mureș</v>
          </cell>
        </row>
        <row r="4627">
          <cell r="B4627" t="str">
            <v>Neamț</v>
          </cell>
        </row>
        <row r="4628">
          <cell r="B4628" t="str">
            <v>Olt</v>
          </cell>
        </row>
        <row r="4629">
          <cell r="B4629" t="str">
            <v>Prahova</v>
          </cell>
        </row>
        <row r="4630">
          <cell r="B4630" t="str">
            <v>Sibiu</v>
          </cell>
        </row>
        <row r="4631">
          <cell r="B4631" t="str">
            <v>Sălaj</v>
          </cell>
        </row>
        <row r="4632">
          <cell r="B4632" t="str">
            <v>Satu Mare</v>
          </cell>
        </row>
        <row r="4633">
          <cell r="B4633" t="str">
            <v>Suceava</v>
          </cell>
        </row>
        <row r="4634">
          <cell r="B4634" t="str">
            <v>Tulcea</v>
          </cell>
        </row>
        <row r="4635">
          <cell r="B4635" t="str">
            <v>Timiș</v>
          </cell>
        </row>
        <row r="4636">
          <cell r="B4636" t="str">
            <v>Teleorman</v>
          </cell>
        </row>
        <row r="4637">
          <cell r="B4637" t="str">
            <v>Vâlcea</v>
          </cell>
        </row>
        <row r="4638">
          <cell r="B4638" t="str">
            <v>Vrancea</v>
          </cell>
        </row>
        <row r="4639">
          <cell r="B4639" t="str">
            <v>Vaslui</v>
          </cell>
        </row>
        <row r="4640">
          <cell r="B4640" t="str">
            <v>București</v>
          </cell>
        </row>
        <row r="4641">
          <cell r="B4641" t="str">
            <v>Kosovo-Metohija</v>
          </cell>
        </row>
        <row r="4642">
          <cell r="B4642" t="str">
            <v>Kosovski okrug</v>
          </cell>
        </row>
        <row r="4643">
          <cell r="B4643" t="str">
            <v>Pećki okrug</v>
          </cell>
        </row>
        <row r="4644">
          <cell r="B4644" t="str">
            <v>Prizrenski okrug</v>
          </cell>
        </row>
        <row r="4645">
          <cell r="B4645" t="str">
            <v>Kosovsko-Mitrovački okrug</v>
          </cell>
        </row>
        <row r="4646">
          <cell r="B4646" t="str">
            <v>Kosovsko-Pomoravski okrug</v>
          </cell>
        </row>
        <row r="4647">
          <cell r="B4647" t="str">
            <v>Vojvodina</v>
          </cell>
        </row>
        <row r="4648">
          <cell r="B4648" t="str">
            <v>Severnobački okrug</v>
          </cell>
        </row>
        <row r="4649">
          <cell r="B4649" t="str">
            <v>Srednjebanatski okrug</v>
          </cell>
        </row>
        <row r="4650">
          <cell r="B4650" t="str">
            <v>Severnobanatski okrug</v>
          </cell>
        </row>
        <row r="4651">
          <cell r="B4651" t="str">
            <v>Južnobanatski okrug</v>
          </cell>
        </row>
        <row r="4652">
          <cell r="B4652" t="str">
            <v>Zapadnobački okrug</v>
          </cell>
        </row>
        <row r="4653">
          <cell r="B4653" t="str">
            <v>Južnobački okrug</v>
          </cell>
        </row>
        <row r="4654">
          <cell r="B4654" t="str">
            <v>Sremski okrug</v>
          </cell>
        </row>
        <row r="4655">
          <cell r="B4655" t="str">
            <v>Beograd</v>
          </cell>
        </row>
        <row r="4656">
          <cell r="B4656" t="str">
            <v>Mačvanski okrug</v>
          </cell>
        </row>
        <row r="4657">
          <cell r="B4657" t="str">
            <v>Kolubarski okrug</v>
          </cell>
        </row>
        <row r="4658">
          <cell r="B4658" t="str">
            <v>Podunavski okrug</v>
          </cell>
        </row>
        <row r="4659">
          <cell r="B4659" t="str">
            <v>Braničevski okrug</v>
          </cell>
        </row>
        <row r="4660">
          <cell r="B4660" t="str">
            <v>Šumadijski okrug</v>
          </cell>
        </row>
        <row r="4661">
          <cell r="B4661" t="str">
            <v>Pomoravski okrug</v>
          </cell>
        </row>
        <row r="4662">
          <cell r="B4662" t="str">
            <v>Borski okrug</v>
          </cell>
        </row>
        <row r="4663">
          <cell r="B4663" t="str">
            <v>Zaječarski okrug</v>
          </cell>
        </row>
        <row r="4664">
          <cell r="B4664" t="str">
            <v>Zlatiborski okrug</v>
          </cell>
        </row>
        <row r="4665">
          <cell r="B4665" t="str">
            <v>Moravički okrug</v>
          </cell>
        </row>
        <row r="4666">
          <cell r="B4666" t="str">
            <v>Raški okrug</v>
          </cell>
        </row>
        <row r="4667">
          <cell r="B4667" t="str">
            <v>Rasinski okrug</v>
          </cell>
        </row>
        <row r="4668">
          <cell r="B4668" t="str">
            <v>Nišavski okrug</v>
          </cell>
        </row>
        <row r="4669">
          <cell r="B4669" t="str">
            <v>Toplički okrug</v>
          </cell>
        </row>
        <row r="4670">
          <cell r="B4670" t="str">
            <v>Pirotski okrug</v>
          </cell>
        </row>
        <row r="4671">
          <cell r="B4671" t="str">
            <v>Jablanički okrug</v>
          </cell>
        </row>
        <row r="4672">
          <cell r="B4672" t="str">
            <v>Pčinjski okrug</v>
          </cell>
        </row>
        <row r="4673">
          <cell r="B4673" t="str">
            <v>Amurskaya oblast'</v>
          </cell>
        </row>
        <row r="4674">
          <cell r="B4674" t="str">
            <v>Amurskaja oblast'</v>
          </cell>
        </row>
        <row r="4675">
          <cell r="B4675" t="str">
            <v>Arkhangel'skaya oblast'</v>
          </cell>
        </row>
        <row r="4676">
          <cell r="B4676" t="str">
            <v>Arhangel'skaja oblast'</v>
          </cell>
        </row>
        <row r="4677">
          <cell r="B4677" t="str">
            <v>Astrakhanskaya oblast'</v>
          </cell>
        </row>
        <row r="4678">
          <cell r="B4678" t="str">
            <v>Astrahanskaja oblast'</v>
          </cell>
        </row>
        <row r="4679">
          <cell r="B4679" t="str">
            <v>Belgorodskaya oblast'</v>
          </cell>
        </row>
        <row r="4680">
          <cell r="B4680" t="str">
            <v>Belgorodskaja oblast'</v>
          </cell>
        </row>
        <row r="4681">
          <cell r="B4681" t="str">
            <v>Bryanskaya oblast'</v>
          </cell>
        </row>
        <row r="4682">
          <cell r="B4682" t="str">
            <v>Brjanskaja oblast'</v>
          </cell>
        </row>
        <row r="4683">
          <cell r="B4683" t="str">
            <v>Čeljabinskaja oblast'</v>
          </cell>
        </row>
        <row r="4684">
          <cell r="B4684" t="str">
            <v>Chelyabinskaya oblast'</v>
          </cell>
        </row>
        <row r="4685">
          <cell r="B4685" t="str">
            <v>Irkutskaya oblast'</v>
          </cell>
        </row>
        <row r="4686">
          <cell r="B4686" t="str">
            <v>Irkutskaja oblast'</v>
          </cell>
        </row>
        <row r="4687">
          <cell r="B4687" t="str">
            <v>Ivanovskaya oblast'</v>
          </cell>
        </row>
        <row r="4688">
          <cell r="B4688" t="str">
            <v>Ivanovskaja oblast'</v>
          </cell>
        </row>
        <row r="4689">
          <cell r="B4689" t="str">
            <v>Kemerovskaya oblast'</v>
          </cell>
        </row>
        <row r="4690">
          <cell r="B4690" t="str">
            <v>Kemerovskaja oblast'</v>
          </cell>
        </row>
        <row r="4691">
          <cell r="B4691" t="str">
            <v>Kaliningradskaya oblast'</v>
          </cell>
        </row>
        <row r="4692">
          <cell r="B4692" t="str">
            <v>Kaliningradskaja oblast'</v>
          </cell>
        </row>
        <row r="4693">
          <cell r="B4693" t="str">
            <v>Kurganskaja oblast'</v>
          </cell>
        </row>
        <row r="4694">
          <cell r="B4694" t="str">
            <v>Kurganskaya oblast'</v>
          </cell>
        </row>
        <row r="4695">
          <cell r="B4695" t="str">
            <v>Kirovskaja oblast'</v>
          </cell>
        </row>
        <row r="4696">
          <cell r="B4696" t="str">
            <v>Kirovskaya oblast'</v>
          </cell>
        </row>
        <row r="4697">
          <cell r="B4697" t="str">
            <v>Kalužskaja oblast'</v>
          </cell>
        </row>
        <row r="4698">
          <cell r="B4698" t="str">
            <v>Kaluzhskaya oblast'</v>
          </cell>
        </row>
        <row r="4699">
          <cell r="B4699" t="str">
            <v>Kostromskaya oblast'</v>
          </cell>
        </row>
        <row r="4700">
          <cell r="B4700" t="str">
            <v>Kostromskaja oblast'</v>
          </cell>
        </row>
        <row r="4701">
          <cell r="B4701" t="str">
            <v>Kurskaja oblast'</v>
          </cell>
        </row>
        <row r="4702">
          <cell r="B4702" t="str">
            <v>Kurskaya oblast'</v>
          </cell>
        </row>
        <row r="4703">
          <cell r="B4703" t="str">
            <v>Leningradskaja oblast'</v>
          </cell>
        </row>
        <row r="4704">
          <cell r="B4704" t="str">
            <v>Leningradskaya oblast'</v>
          </cell>
        </row>
        <row r="4705">
          <cell r="B4705" t="str">
            <v>Lipeckaja oblast'</v>
          </cell>
        </row>
        <row r="4706">
          <cell r="B4706" t="str">
            <v>Lipetskaya oblast'</v>
          </cell>
        </row>
        <row r="4707">
          <cell r="B4707" t="str">
            <v>Magadanskaya oblast'</v>
          </cell>
        </row>
        <row r="4708">
          <cell r="B4708" t="str">
            <v>Magadanskaja oblast'</v>
          </cell>
        </row>
        <row r="4709">
          <cell r="B4709" t="str">
            <v>Moskovskaya oblast'</v>
          </cell>
        </row>
        <row r="4710">
          <cell r="B4710" t="str">
            <v>Moskovskaja oblast'</v>
          </cell>
        </row>
        <row r="4711">
          <cell r="B4711" t="str">
            <v>Murmanskaya oblast'</v>
          </cell>
        </row>
        <row r="4712">
          <cell r="B4712" t="str">
            <v>Murmanskaja oblast'</v>
          </cell>
        </row>
        <row r="4713">
          <cell r="B4713" t="str">
            <v>Novgorodskaja oblast'</v>
          </cell>
        </row>
        <row r="4714">
          <cell r="B4714" t="str">
            <v>Novgorodskaya oblast'</v>
          </cell>
        </row>
        <row r="4715">
          <cell r="B4715" t="str">
            <v>Nižegorodskaja oblast'</v>
          </cell>
        </row>
        <row r="4716">
          <cell r="B4716" t="str">
            <v>Nizhegorodskaya oblast'</v>
          </cell>
        </row>
        <row r="4717">
          <cell r="B4717" t="str">
            <v>Novosibirskaya oblast'</v>
          </cell>
        </row>
        <row r="4718">
          <cell r="B4718" t="str">
            <v>Novosibirskaja oblast'</v>
          </cell>
        </row>
        <row r="4719">
          <cell r="B4719" t="str">
            <v>Omskaya oblast'</v>
          </cell>
        </row>
        <row r="4720">
          <cell r="B4720" t="str">
            <v>Omskaja oblast'</v>
          </cell>
        </row>
        <row r="4721">
          <cell r="B4721" t="str">
            <v>Orenburgskaja oblast'</v>
          </cell>
        </row>
        <row r="4722">
          <cell r="B4722" t="str">
            <v>Orenburgskaya oblast'</v>
          </cell>
        </row>
        <row r="4723">
          <cell r="B4723" t="str">
            <v>Orlovskaja oblast'</v>
          </cell>
        </row>
        <row r="4724">
          <cell r="B4724" t="str">
            <v>Orlovskaya oblast'</v>
          </cell>
        </row>
        <row r="4725">
          <cell r="B4725" t="str">
            <v>Penzenskaya oblast'</v>
          </cell>
        </row>
        <row r="4726">
          <cell r="B4726" t="str">
            <v>Penzenskaja oblast'</v>
          </cell>
        </row>
        <row r="4727">
          <cell r="B4727" t="str">
            <v>Pskovskaya oblast'</v>
          </cell>
        </row>
        <row r="4728">
          <cell r="B4728" t="str">
            <v>Pskovskaja oblast'</v>
          </cell>
        </row>
        <row r="4729">
          <cell r="B4729" t="str">
            <v>Rostovskaya oblast'</v>
          </cell>
        </row>
        <row r="4730">
          <cell r="B4730" t="str">
            <v>Rostovskaja oblast'</v>
          </cell>
        </row>
        <row r="4731">
          <cell r="B4731" t="str">
            <v>Rjazanskaja oblast'</v>
          </cell>
        </row>
        <row r="4732">
          <cell r="B4732" t="str">
            <v>Ryazanskaya oblast'</v>
          </cell>
        </row>
        <row r="4733">
          <cell r="B4733" t="str">
            <v>Sahalinskaja oblast'</v>
          </cell>
        </row>
        <row r="4734">
          <cell r="B4734" t="str">
            <v>Sakhalinskaya oblast'</v>
          </cell>
        </row>
        <row r="4735">
          <cell r="B4735" t="str">
            <v>Samarskaja oblast'</v>
          </cell>
        </row>
        <row r="4736">
          <cell r="B4736" t="str">
            <v>Samarskaya oblast'</v>
          </cell>
        </row>
        <row r="4737">
          <cell r="B4737" t="str">
            <v>Saratovskaya oblast'</v>
          </cell>
        </row>
        <row r="4738">
          <cell r="B4738" t="str">
            <v>Saratovskaja oblast'</v>
          </cell>
        </row>
        <row r="4739">
          <cell r="B4739" t="str">
            <v>Smolenskaja oblast'</v>
          </cell>
        </row>
        <row r="4740">
          <cell r="B4740" t="str">
            <v>Smolenskaya oblast'</v>
          </cell>
        </row>
        <row r="4741">
          <cell r="B4741" t="str">
            <v>Sverdlovskaya oblast'</v>
          </cell>
        </row>
        <row r="4742">
          <cell r="B4742" t="str">
            <v>Sverdlovskaja oblast'</v>
          </cell>
        </row>
        <row r="4743">
          <cell r="B4743" t="str">
            <v>Tambovskaya oblast'</v>
          </cell>
        </row>
        <row r="4744">
          <cell r="B4744" t="str">
            <v>Tambovskaja oblast'</v>
          </cell>
        </row>
        <row r="4745">
          <cell r="B4745" t="str">
            <v>Tomskaya oblast'</v>
          </cell>
        </row>
        <row r="4746">
          <cell r="B4746" t="str">
            <v>Tomskaja oblast'</v>
          </cell>
        </row>
        <row r="4747">
          <cell r="B4747" t="str">
            <v>Tul'skaja oblast'</v>
          </cell>
        </row>
        <row r="4748">
          <cell r="B4748" t="str">
            <v>Tul'skaya oblast'</v>
          </cell>
        </row>
        <row r="4749">
          <cell r="B4749" t="str">
            <v>Tverskaja oblast'</v>
          </cell>
        </row>
        <row r="4750">
          <cell r="B4750" t="str">
            <v>Tverskaya oblast'</v>
          </cell>
        </row>
        <row r="4751">
          <cell r="B4751" t="str">
            <v>Tyumenskaya oblast'</v>
          </cell>
        </row>
        <row r="4752">
          <cell r="B4752" t="str">
            <v>Tjumenskaja oblast'</v>
          </cell>
        </row>
        <row r="4753">
          <cell r="B4753" t="str">
            <v>Ul'janovskaja oblast'</v>
          </cell>
        </row>
        <row r="4754">
          <cell r="B4754" t="str">
            <v>Ul'yanovskaya oblast'</v>
          </cell>
        </row>
        <row r="4755">
          <cell r="B4755" t="str">
            <v>Volgogradskaja oblast'</v>
          </cell>
        </row>
        <row r="4756">
          <cell r="B4756" t="str">
            <v>Volgogradskaya oblast'</v>
          </cell>
        </row>
        <row r="4757">
          <cell r="B4757" t="str">
            <v>Vladimirskaya oblast'</v>
          </cell>
        </row>
        <row r="4758">
          <cell r="B4758" t="str">
            <v>Vladimirskaja oblast'</v>
          </cell>
        </row>
        <row r="4759">
          <cell r="B4759" t="str">
            <v>Vologodskaya oblast'</v>
          </cell>
        </row>
        <row r="4760">
          <cell r="B4760" t="str">
            <v>Vologodskaja oblast'</v>
          </cell>
        </row>
        <row r="4761">
          <cell r="B4761" t="str">
            <v>Voronežskaja oblast'</v>
          </cell>
        </row>
        <row r="4762">
          <cell r="B4762" t="str">
            <v>Voronezhskaya oblast'</v>
          </cell>
        </row>
        <row r="4763">
          <cell r="B4763" t="str">
            <v>Jaroslavskaja oblast'</v>
          </cell>
        </row>
        <row r="4764">
          <cell r="B4764" t="str">
            <v>Yaroslavskaya oblast'</v>
          </cell>
        </row>
        <row r="4765">
          <cell r="B4765" t="str">
            <v>Chukotskiy avtonomnyy okrug</v>
          </cell>
        </row>
        <row r="4766">
          <cell r="B4766" t="str">
            <v>Čukotskij avtonomnyj okrug</v>
          </cell>
        </row>
        <row r="4767">
          <cell r="B4767" t="str">
            <v>Khanty-Mansiyskiy avtonomnyy okrug</v>
          </cell>
        </row>
        <row r="4768">
          <cell r="B4768" t="str">
            <v>Hanty-Mansijskij avtonomnyj okrug</v>
          </cell>
        </row>
        <row r="4769">
          <cell r="B4769" t="str">
            <v>Nenetskiy avtonomnyy okrug</v>
          </cell>
        </row>
        <row r="4770">
          <cell r="B4770" t="str">
            <v>Neneckij avtonomnyj okrug</v>
          </cell>
        </row>
        <row r="4771">
          <cell r="B4771" t="str">
            <v>Jamalo-Neneckij avtonomnyj okrug</v>
          </cell>
        </row>
        <row r="4772">
          <cell r="B4772" t="str">
            <v>Yamalo-Nenetskiy avtonomnyy okrug</v>
          </cell>
        </row>
        <row r="4773">
          <cell r="B4773" t="str">
            <v>Moskva</v>
          </cell>
        </row>
        <row r="4774">
          <cell r="B4774" t="str">
            <v>Moskva</v>
          </cell>
        </row>
        <row r="4775">
          <cell r="B4775" t="str">
            <v>Sankt-Peterburg</v>
          </cell>
        </row>
        <row r="4776">
          <cell r="B4776" t="str">
            <v>Sankt-Peterburg</v>
          </cell>
        </row>
        <row r="4777">
          <cell r="B4777" t="str">
            <v>Yevreyskaya avtonomnaya oblast'</v>
          </cell>
        </row>
        <row r="4778">
          <cell r="B4778" t="str">
            <v>Evrejskaja avtonomnaja oblast'</v>
          </cell>
        </row>
        <row r="4779">
          <cell r="B4779" t="str">
            <v>Altajskij kraj</v>
          </cell>
        </row>
        <row r="4780">
          <cell r="B4780" t="str">
            <v>Altayskiy kray</v>
          </cell>
        </row>
        <row r="4781">
          <cell r="B4781" t="str">
            <v>Kamchatskiy kray</v>
          </cell>
        </row>
        <row r="4782">
          <cell r="B4782" t="str">
            <v>Kamčatskij kraj</v>
          </cell>
        </row>
        <row r="4783">
          <cell r="B4783" t="str">
            <v>Krasnodarskiy kray</v>
          </cell>
        </row>
        <row r="4784">
          <cell r="B4784" t="str">
            <v>Krasnodarskij kraj</v>
          </cell>
        </row>
        <row r="4785">
          <cell r="B4785" t="str">
            <v>Khabarovskiy kray</v>
          </cell>
        </row>
        <row r="4786">
          <cell r="B4786" t="str">
            <v>Habarovskij kraj</v>
          </cell>
        </row>
        <row r="4787">
          <cell r="B4787" t="str">
            <v>Krasnojarskij kraj</v>
          </cell>
        </row>
        <row r="4788">
          <cell r="B4788" t="str">
            <v>Krasnoyarskiy kray</v>
          </cell>
        </row>
        <row r="4789">
          <cell r="B4789" t="str">
            <v>Permskiy kray</v>
          </cell>
        </row>
        <row r="4790">
          <cell r="B4790" t="str">
            <v>Permskij kraj</v>
          </cell>
        </row>
        <row r="4791">
          <cell r="B4791" t="str">
            <v>Primorskiy kray</v>
          </cell>
        </row>
        <row r="4792">
          <cell r="B4792" t="str">
            <v>Primorskij kraj</v>
          </cell>
        </row>
        <row r="4793">
          <cell r="B4793" t="str">
            <v>Stavropol'skiy kray</v>
          </cell>
        </row>
        <row r="4794">
          <cell r="B4794" t="str">
            <v>Stavropol'skij kraj</v>
          </cell>
        </row>
        <row r="4795">
          <cell r="B4795" t="str">
            <v>Zabaykal'skiy kray</v>
          </cell>
        </row>
        <row r="4796">
          <cell r="B4796" t="str">
            <v>Zabajkal'skij kraj</v>
          </cell>
        </row>
        <row r="4797">
          <cell r="B4797" t="str">
            <v>Adygeya, Respublika</v>
          </cell>
        </row>
        <row r="4798">
          <cell r="B4798" t="str">
            <v>Adygeja, Respublika</v>
          </cell>
        </row>
        <row r="4799">
          <cell r="B4799" t="str">
            <v>Altaj, Respublika</v>
          </cell>
        </row>
        <row r="4800">
          <cell r="B4800" t="str">
            <v>Altay, Respublika</v>
          </cell>
        </row>
        <row r="4801">
          <cell r="B4801" t="str">
            <v>Baškortostan, Respublika</v>
          </cell>
        </row>
        <row r="4802">
          <cell r="B4802" t="str">
            <v>Bashkortostan, Respublika</v>
          </cell>
        </row>
        <row r="4803">
          <cell r="B4803" t="str">
            <v>Buryatiya, Respublika</v>
          </cell>
        </row>
        <row r="4804">
          <cell r="B4804" t="str">
            <v>Burjatija, Respublika</v>
          </cell>
        </row>
        <row r="4805">
          <cell r="B4805" t="str">
            <v>Čečenskaja Respublika</v>
          </cell>
        </row>
        <row r="4806">
          <cell r="B4806" t="str">
            <v>Chechenskaya Respublika</v>
          </cell>
        </row>
        <row r="4807">
          <cell r="B4807" t="str">
            <v>Čuvašskaja Respublika</v>
          </cell>
        </row>
        <row r="4808">
          <cell r="B4808" t="str">
            <v>Chuvashskaya Respublika</v>
          </cell>
        </row>
        <row r="4809">
          <cell r="B4809" t="str">
            <v>Dagestan, Respublika</v>
          </cell>
        </row>
        <row r="4810">
          <cell r="B4810" t="str">
            <v>Dagestan, Respublika</v>
          </cell>
        </row>
        <row r="4811">
          <cell r="B4811" t="str">
            <v>Ingušetija, Respublika</v>
          </cell>
        </row>
        <row r="4812">
          <cell r="B4812" t="str">
            <v>Ingushetiya, Respublika</v>
          </cell>
        </row>
        <row r="4813">
          <cell r="B4813" t="str">
            <v>Kabardino-Balkarskaya Respublika</v>
          </cell>
        </row>
        <row r="4814">
          <cell r="B4814" t="str">
            <v>Kabardino-Balkarskaja Respublika</v>
          </cell>
        </row>
        <row r="4815">
          <cell r="B4815" t="str">
            <v>Karachayevo-Cherkesskaya Respublika</v>
          </cell>
        </row>
        <row r="4816">
          <cell r="B4816" t="str">
            <v>Karačaevo-Čerkesskaja Respublika</v>
          </cell>
        </row>
        <row r="4817">
          <cell r="B4817" t="str">
            <v>Hakasija, Respublika</v>
          </cell>
        </row>
        <row r="4818">
          <cell r="B4818" t="str">
            <v>Khakasiya, Respublika</v>
          </cell>
        </row>
        <row r="4819">
          <cell r="B4819" t="str">
            <v>Kalmykija, Respublika</v>
          </cell>
        </row>
        <row r="4820">
          <cell r="B4820" t="str">
            <v>Kalmykiya, Respublika</v>
          </cell>
        </row>
        <row r="4821">
          <cell r="B4821" t="str">
            <v>Komi, Respublika</v>
          </cell>
        </row>
        <row r="4822">
          <cell r="B4822" t="str">
            <v>Komi, Respublika</v>
          </cell>
        </row>
        <row r="4823">
          <cell r="B4823" t="str">
            <v>Kareliya, Respublika</v>
          </cell>
        </row>
        <row r="4824">
          <cell r="B4824" t="str">
            <v>Karelija, Respublika</v>
          </cell>
        </row>
        <row r="4825">
          <cell r="B4825" t="str">
            <v>Mariy El, Respublika</v>
          </cell>
        </row>
        <row r="4826">
          <cell r="B4826" t="str">
            <v>Marij Èl, Respublika</v>
          </cell>
        </row>
        <row r="4827">
          <cell r="B4827" t="str">
            <v>Mordoviya, Respublika</v>
          </cell>
        </row>
        <row r="4828">
          <cell r="B4828" t="str">
            <v>Mordovija, Respublika</v>
          </cell>
        </row>
        <row r="4829">
          <cell r="B4829" t="str">
            <v>Saha, Respublika</v>
          </cell>
        </row>
        <row r="4830">
          <cell r="B4830" t="str">
            <v>Sakha, Respublika</v>
          </cell>
        </row>
        <row r="4831">
          <cell r="B4831" t="str">
            <v>Severnaya Osetiya, Respublika</v>
          </cell>
        </row>
        <row r="4832">
          <cell r="B4832" t="str">
            <v>Severnaja Osetija, Respublika</v>
          </cell>
        </row>
        <row r="4833">
          <cell r="B4833" t="str">
            <v>Tatarstan, Respublika</v>
          </cell>
        </row>
        <row r="4834">
          <cell r="B4834" t="str">
            <v>Tatarstan, Respublika</v>
          </cell>
        </row>
        <row r="4835">
          <cell r="B4835" t="str">
            <v>Tyva, Respublika</v>
          </cell>
        </row>
        <row r="4836">
          <cell r="B4836" t="str">
            <v>Tyva, Respublika</v>
          </cell>
        </row>
        <row r="4837">
          <cell r="B4837" t="str">
            <v>Udmurtskaya Respublika</v>
          </cell>
        </row>
        <row r="4838">
          <cell r="B4838" t="str">
            <v>Udmurtskaja Respublika</v>
          </cell>
        </row>
        <row r="4839">
          <cell r="B4839" t="str">
            <v>City of Kigali</v>
          </cell>
        </row>
        <row r="4840">
          <cell r="B4840" t="str">
            <v>Ville de Kigali</v>
          </cell>
        </row>
        <row r="4841">
          <cell r="B4841" t="str">
            <v>Umujyi wa Kigali</v>
          </cell>
        </row>
        <row r="4842">
          <cell r="B4842" t="str">
            <v>Eastern</v>
          </cell>
        </row>
        <row r="4843">
          <cell r="B4843" t="str">
            <v>Est</v>
          </cell>
        </row>
        <row r="4844">
          <cell r="B4844" t="str">
            <v>Iburasirazuba</v>
          </cell>
        </row>
        <row r="4845">
          <cell r="B4845" t="str">
            <v>Northern</v>
          </cell>
        </row>
        <row r="4846">
          <cell r="B4846" t="str">
            <v>Nord</v>
          </cell>
        </row>
        <row r="4847">
          <cell r="B4847" t="str">
            <v>Amajyaruguru</v>
          </cell>
        </row>
        <row r="4848">
          <cell r="B4848" t="str">
            <v>Western</v>
          </cell>
        </row>
        <row r="4849">
          <cell r="B4849" t="str">
            <v>Ouest</v>
          </cell>
        </row>
        <row r="4850">
          <cell r="B4850" t="str">
            <v>Iburengerazuba</v>
          </cell>
        </row>
        <row r="4851">
          <cell r="B4851" t="str">
            <v>Southern</v>
          </cell>
        </row>
        <row r="4852">
          <cell r="B4852" t="str">
            <v>Sud</v>
          </cell>
        </row>
        <row r="4853">
          <cell r="B4853" t="str">
            <v>Amajyepfo</v>
          </cell>
        </row>
        <row r="4854">
          <cell r="B4854" t="str">
            <v>Ar Riyāḑ</v>
          </cell>
        </row>
        <row r="4855">
          <cell r="B4855" t="str">
            <v>Makkah al Mukarramah</v>
          </cell>
        </row>
        <row r="4856">
          <cell r="B4856" t="str">
            <v>Al Madīnah al Munawwarah</v>
          </cell>
        </row>
        <row r="4857">
          <cell r="B4857" t="str">
            <v>Ash Sharqīyah</v>
          </cell>
        </row>
        <row r="4858">
          <cell r="B4858" t="str">
            <v>Al Qaşīm</v>
          </cell>
        </row>
        <row r="4859">
          <cell r="B4859" t="str">
            <v>Ḩā'il</v>
          </cell>
        </row>
        <row r="4860">
          <cell r="B4860" t="str">
            <v>Tabūk</v>
          </cell>
        </row>
        <row r="4861">
          <cell r="B4861" t="str">
            <v>Al Ḩudūd ash Shamālīyah</v>
          </cell>
        </row>
        <row r="4862">
          <cell r="B4862" t="str">
            <v>Jāzān</v>
          </cell>
        </row>
        <row r="4863">
          <cell r="B4863" t="str">
            <v>Najrān</v>
          </cell>
        </row>
        <row r="4864">
          <cell r="B4864" t="str">
            <v>Al Bāḩah</v>
          </cell>
        </row>
        <row r="4865">
          <cell r="B4865" t="str">
            <v>Al Jawf</v>
          </cell>
        </row>
        <row r="4866">
          <cell r="B4866" t="str">
            <v>'Asīr</v>
          </cell>
        </row>
        <row r="4867">
          <cell r="B4867" t="str">
            <v>Central</v>
          </cell>
        </row>
        <row r="4868">
          <cell r="B4868" t="str">
            <v>Choiseul</v>
          </cell>
        </row>
        <row r="4869">
          <cell r="B4869" t="str">
            <v>Guadalcanal</v>
          </cell>
        </row>
        <row r="4870">
          <cell r="B4870" t="str">
            <v>Isabel</v>
          </cell>
        </row>
        <row r="4871">
          <cell r="B4871" t="str">
            <v>Makira-Ulawa</v>
          </cell>
        </row>
        <row r="4872">
          <cell r="B4872" t="str">
            <v>Malaita</v>
          </cell>
        </row>
        <row r="4873">
          <cell r="B4873" t="str">
            <v>Rennell and Bellona</v>
          </cell>
        </row>
        <row r="4874">
          <cell r="B4874" t="str">
            <v>Temotu</v>
          </cell>
        </row>
        <row r="4875">
          <cell r="B4875" t="str">
            <v>Western</v>
          </cell>
        </row>
        <row r="4876">
          <cell r="B4876" t="str">
            <v>Capital Territory (Honiara)</v>
          </cell>
        </row>
        <row r="4877">
          <cell r="B4877" t="str">
            <v>Ans o Pen</v>
          </cell>
        </row>
        <row r="4878">
          <cell r="B4878" t="str">
            <v>Anse aux Pins</v>
          </cell>
        </row>
        <row r="4879">
          <cell r="B4879" t="str">
            <v>Anse aux Pins</v>
          </cell>
        </row>
        <row r="4880">
          <cell r="B4880" t="str">
            <v>Ans Bwalo</v>
          </cell>
        </row>
        <row r="4881">
          <cell r="B4881" t="str">
            <v>Anse Boileau</v>
          </cell>
        </row>
        <row r="4882">
          <cell r="B4882" t="str">
            <v>Anse Boileau</v>
          </cell>
        </row>
        <row r="4883">
          <cell r="B4883" t="str">
            <v>Ans Etwal</v>
          </cell>
        </row>
        <row r="4884">
          <cell r="B4884" t="str">
            <v>Anse Etoile</v>
          </cell>
        </row>
        <row r="4885">
          <cell r="B4885" t="str">
            <v>Anse Étoile</v>
          </cell>
        </row>
        <row r="4886">
          <cell r="B4886" t="str">
            <v>O Kap</v>
          </cell>
        </row>
        <row r="4887">
          <cell r="B4887" t="str">
            <v>Au Cap</v>
          </cell>
        </row>
        <row r="4888">
          <cell r="B4888" t="str">
            <v>Au Cap</v>
          </cell>
        </row>
        <row r="4889">
          <cell r="B4889" t="str">
            <v>Ans Royal</v>
          </cell>
        </row>
        <row r="4890">
          <cell r="B4890" t="str">
            <v>Anse Royale</v>
          </cell>
        </row>
        <row r="4891">
          <cell r="B4891" t="str">
            <v>Anse Royale</v>
          </cell>
        </row>
        <row r="4892">
          <cell r="B4892" t="str">
            <v>Be Lazar</v>
          </cell>
        </row>
        <row r="4893">
          <cell r="B4893" t="str">
            <v>Baie Lazare</v>
          </cell>
        </row>
        <row r="4894">
          <cell r="B4894" t="str">
            <v>Baie Lazare</v>
          </cell>
        </row>
        <row r="4895">
          <cell r="B4895" t="str">
            <v>Be Sent Ann</v>
          </cell>
        </row>
        <row r="4896">
          <cell r="B4896" t="str">
            <v>Baie Sainte Anne</v>
          </cell>
        </row>
        <row r="4897">
          <cell r="B4897" t="str">
            <v>Baie Sainte-Anne</v>
          </cell>
        </row>
        <row r="4898">
          <cell r="B4898" t="str">
            <v>Bovalon</v>
          </cell>
        </row>
        <row r="4899">
          <cell r="B4899" t="str">
            <v>Beau Vallon</v>
          </cell>
        </row>
        <row r="4900">
          <cell r="B4900" t="str">
            <v>Beau Vallon</v>
          </cell>
        </row>
        <row r="4901">
          <cell r="B4901" t="str">
            <v>Beler</v>
          </cell>
        </row>
        <row r="4902">
          <cell r="B4902" t="str">
            <v>Bel Air</v>
          </cell>
        </row>
        <row r="4903">
          <cell r="B4903" t="str">
            <v>Bel Air</v>
          </cell>
        </row>
        <row r="4904">
          <cell r="B4904" t="str">
            <v>Belonm</v>
          </cell>
        </row>
        <row r="4905">
          <cell r="B4905" t="str">
            <v>Bel Ombre</v>
          </cell>
        </row>
        <row r="4906">
          <cell r="B4906" t="str">
            <v>Bel Ombre</v>
          </cell>
        </row>
        <row r="4907">
          <cell r="B4907" t="str">
            <v>Kaskad</v>
          </cell>
        </row>
        <row r="4908">
          <cell r="B4908" t="str">
            <v>Cascade</v>
          </cell>
        </row>
        <row r="4909">
          <cell r="B4909" t="str">
            <v>Cascade</v>
          </cell>
        </row>
        <row r="4910">
          <cell r="B4910" t="str">
            <v>Glasi</v>
          </cell>
        </row>
        <row r="4911">
          <cell r="B4911" t="str">
            <v>Glacis</v>
          </cell>
        </row>
        <row r="4912">
          <cell r="B4912" t="str">
            <v>Glacis</v>
          </cell>
        </row>
        <row r="4913">
          <cell r="B4913" t="str">
            <v>Grand Ans Mae</v>
          </cell>
        </row>
        <row r="4914">
          <cell r="B4914" t="str">
            <v>Grand Anse Mahe</v>
          </cell>
        </row>
        <row r="4915">
          <cell r="B4915" t="str">
            <v>Grand'Anse Mahé</v>
          </cell>
        </row>
        <row r="4916">
          <cell r="B4916" t="str">
            <v>Grand Ans Pralen</v>
          </cell>
        </row>
        <row r="4917">
          <cell r="B4917" t="str">
            <v>Grand Anse Praslin</v>
          </cell>
        </row>
        <row r="4918">
          <cell r="B4918" t="str">
            <v>Grand'Anse Praslin</v>
          </cell>
        </row>
        <row r="4919">
          <cell r="B4919" t="str">
            <v>Ladig</v>
          </cell>
        </row>
        <row r="4920">
          <cell r="B4920" t="str">
            <v>La Digue</v>
          </cell>
        </row>
        <row r="4921">
          <cell r="B4921" t="str">
            <v>La Digue</v>
          </cell>
        </row>
        <row r="4922">
          <cell r="B4922" t="str">
            <v>Larivyer Anglez</v>
          </cell>
        </row>
        <row r="4923">
          <cell r="B4923" t="str">
            <v>English River</v>
          </cell>
        </row>
        <row r="4924">
          <cell r="B4924" t="str">
            <v>La Rivière Anglaise</v>
          </cell>
        </row>
        <row r="4925">
          <cell r="B4925" t="str">
            <v>Mon Bikston</v>
          </cell>
        </row>
        <row r="4926">
          <cell r="B4926" t="str">
            <v>Mont Buxton</v>
          </cell>
        </row>
        <row r="4927">
          <cell r="B4927" t="str">
            <v>Mont Buxton</v>
          </cell>
        </row>
        <row r="4928">
          <cell r="B4928" t="str">
            <v>Mon Fleri</v>
          </cell>
        </row>
        <row r="4929">
          <cell r="B4929" t="str">
            <v>Mont Fleuri</v>
          </cell>
        </row>
        <row r="4930">
          <cell r="B4930" t="str">
            <v>Mont Fleuri</v>
          </cell>
        </row>
        <row r="4931">
          <cell r="B4931" t="str">
            <v>Plezans</v>
          </cell>
        </row>
        <row r="4932">
          <cell r="B4932" t="str">
            <v>Plaisance</v>
          </cell>
        </row>
        <row r="4933">
          <cell r="B4933" t="str">
            <v>Plaisance</v>
          </cell>
        </row>
        <row r="4934">
          <cell r="B4934" t="str">
            <v>Pwent Lari</v>
          </cell>
        </row>
        <row r="4935">
          <cell r="B4935" t="str">
            <v>Pointe Larue</v>
          </cell>
        </row>
        <row r="4936">
          <cell r="B4936" t="str">
            <v>Pointe La Rue</v>
          </cell>
        </row>
        <row r="4937">
          <cell r="B4937" t="str">
            <v>Porglo</v>
          </cell>
        </row>
        <row r="4938">
          <cell r="B4938" t="str">
            <v>Port Glaud</v>
          </cell>
        </row>
        <row r="4939">
          <cell r="B4939" t="str">
            <v>Port Glaud</v>
          </cell>
        </row>
        <row r="4940">
          <cell r="B4940" t="str">
            <v>Sen Lwi</v>
          </cell>
        </row>
        <row r="4941">
          <cell r="B4941" t="str">
            <v>Saint Louis</v>
          </cell>
        </row>
        <row r="4942">
          <cell r="B4942" t="str">
            <v>Saint-Louis</v>
          </cell>
        </row>
        <row r="4943">
          <cell r="B4943" t="str">
            <v>Takamaka</v>
          </cell>
        </row>
        <row r="4944">
          <cell r="B4944" t="str">
            <v>Takamaka</v>
          </cell>
        </row>
        <row r="4945">
          <cell r="B4945" t="str">
            <v>Takamaka</v>
          </cell>
        </row>
        <row r="4946">
          <cell r="B4946" t="str">
            <v>Lemamel</v>
          </cell>
        </row>
        <row r="4947">
          <cell r="B4947" t="str">
            <v>Les Mamelles</v>
          </cell>
        </row>
        <row r="4948">
          <cell r="B4948" t="str">
            <v>Les Mamelles</v>
          </cell>
        </row>
        <row r="4949">
          <cell r="B4949" t="str">
            <v>Ros Kaiman</v>
          </cell>
        </row>
        <row r="4950">
          <cell r="B4950" t="str">
            <v>Roche Caiman</v>
          </cell>
        </row>
        <row r="4951">
          <cell r="B4951" t="str">
            <v>Roche Caïman</v>
          </cell>
        </row>
        <row r="4952">
          <cell r="B4952" t="str">
            <v>Wasaţ Dārfūr Zālinjay</v>
          </cell>
        </row>
        <row r="4953">
          <cell r="B4953" t="str">
            <v>Central Darfur</v>
          </cell>
        </row>
        <row r="4954">
          <cell r="B4954" t="str">
            <v>Sharq Dārfūr</v>
          </cell>
        </row>
        <row r="4955">
          <cell r="B4955" t="str">
            <v>East Darfur</v>
          </cell>
        </row>
        <row r="4956">
          <cell r="B4956" t="str">
            <v>Shamāl Dārfūr</v>
          </cell>
        </row>
        <row r="4957">
          <cell r="B4957" t="str">
            <v>North Darfur</v>
          </cell>
        </row>
        <row r="4958">
          <cell r="B4958" t="str">
            <v>Janūb Dārfūr</v>
          </cell>
        </row>
        <row r="4959">
          <cell r="B4959" t="str">
            <v>South Darfur</v>
          </cell>
        </row>
        <row r="4960">
          <cell r="B4960" t="str">
            <v>Gharb Dārfūr</v>
          </cell>
        </row>
        <row r="4961">
          <cell r="B4961" t="str">
            <v>West Darfur</v>
          </cell>
        </row>
        <row r="4962">
          <cell r="B4962" t="str">
            <v>Al Qaḑārif</v>
          </cell>
        </row>
        <row r="4963">
          <cell r="B4963" t="str">
            <v>Gedaref</v>
          </cell>
        </row>
        <row r="4964">
          <cell r="B4964" t="str">
            <v>Gharb Kurdufān</v>
          </cell>
        </row>
        <row r="4965">
          <cell r="B4965" t="str">
            <v>West Kordofan</v>
          </cell>
        </row>
        <row r="4966">
          <cell r="B4966" t="str">
            <v>Al Jazīrah</v>
          </cell>
        </row>
        <row r="4967">
          <cell r="B4967" t="str">
            <v>Gezira</v>
          </cell>
        </row>
        <row r="4968">
          <cell r="B4968" t="str">
            <v>Kassalā</v>
          </cell>
        </row>
        <row r="4969">
          <cell r="B4969" t="str">
            <v>Kassala</v>
          </cell>
        </row>
        <row r="4970">
          <cell r="B4970" t="str">
            <v>Al Kharţūm</v>
          </cell>
        </row>
        <row r="4971">
          <cell r="B4971" t="str">
            <v>Khartoum</v>
          </cell>
        </row>
        <row r="4972">
          <cell r="B4972" t="str">
            <v>Shiamāl Kurdufān</v>
          </cell>
        </row>
        <row r="4973">
          <cell r="B4973" t="str">
            <v>North Kordofan</v>
          </cell>
        </row>
        <row r="4974">
          <cell r="B4974" t="str">
            <v>Janūb Kurdufān</v>
          </cell>
        </row>
        <row r="4975">
          <cell r="B4975" t="str">
            <v>South Kordofan</v>
          </cell>
        </row>
        <row r="4976">
          <cell r="B4976" t="str">
            <v>An Nīl al Azraq</v>
          </cell>
        </row>
        <row r="4977">
          <cell r="B4977" t="str">
            <v>Blue Nile</v>
          </cell>
        </row>
        <row r="4978">
          <cell r="B4978" t="str">
            <v>Ash Shamālīyah</v>
          </cell>
        </row>
        <row r="4979">
          <cell r="B4979" t="str">
            <v>Northern</v>
          </cell>
        </row>
        <row r="4980">
          <cell r="B4980" t="str">
            <v>Nahr an Nīl</v>
          </cell>
        </row>
        <row r="4981">
          <cell r="B4981" t="str">
            <v>River Nile</v>
          </cell>
        </row>
        <row r="4982">
          <cell r="B4982" t="str">
            <v>An Nīl al Abyaḑ</v>
          </cell>
        </row>
        <row r="4983">
          <cell r="B4983" t="str">
            <v>White Nile</v>
          </cell>
        </row>
        <row r="4984">
          <cell r="B4984" t="str">
            <v>Al Baḩr al Aḩmar</v>
          </cell>
        </row>
        <row r="4985">
          <cell r="B4985" t="str">
            <v>Red Sea</v>
          </cell>
        </row>
        <row r="4986">
          <cell r="B4986" t="str">
            <v>Sinnār</v>
          </cell>
        </row>
        <row r="4987">
          <cell r="B4987" t="str">
            <v>Sennar</v>
          </cell>
        </row>
        <row r="4988">
          <cell r="B4988" t="str">
            <v>Stockholms län [SE-01]</v>
          </cell>
        </row>
        <row r="4989">
          <cell r="B4989" t="str">
            <v>Västerbottens län [SE-24]</v>
          </cell>
        </row>
        <row r="4990">
          <cell r="B4990" t="str">
            <v>Norrbottens län [SE-25]</v>
          </cell>
        </row>
        <row r="4991">
          <cell r="B4991" t="str">
            <v>Uppsala län [SE-03]</v>
          </cell>
        </row>
        <row r="4992">
          <cell r="B4992" t="str">
            <v>Södermanlands län [SE-04]</v>
          </cell>
        </row>
        <row r="4993">
          <cell r="B4993" t="str">
            <v>Östergötlands län [SE-05]</v>
          </cell>
        </row>
        <row r="4994">
          <cell r="B4994" t="str">
            <v>Jönköpings län [SE-06]</v>
          </cell>
        </row>
        <row r="4995">
          <cell r="B4995" t="str">
            <v>Kronobergs län [SE-07]</v>
          </cell>
        </row>
        <row r="4996">
          <cell r="B4996" t="str">
            <v>Kalmar län [SE-08]</v>
          </cell>
        </row>
        <row r="4997">
          <cell r="B4997" t="str">
            <v>Gotlands län [SE-09]</v>
          </cell>
        </row>
        <row r="4998">
          <cell r="B4998" t="str">
            <v>Blekinge län [SE-10]</v>
          </cell>
        </row>
        <row r="4999">
          <cell r="B4999" t="str">
            <v>Skåne län [SE-12]</v>
          </cell>
        </row>
        <row r="5000">
          <cell r="B5000" t="str">
            <v>Hallands län [SE-13]</v>
          </cell>
        </row>
        <row r="5001">
          <cell r="B5001" t="str">
            <v>Västra Götalands län [SE-14]</v>
          </cell>
        </row>
        <row r="5002">
          <cell r="B5002" t="str">
            <v>Värmlands län [SE-17]</v>
          </cell>
        </row>
        <row r="5003">
          <cell r="B5003" t="str">
            <v>Örebro län [SE-18]</v>
          </cell>
        </row>
        <row r="5004">
          <cell r="B5004" t="str">
            <v>Västmanlands län [SE-19]</v>
          </cell>
        </row>
        <row r="5005">
          <cell r="B5005" t="str">
            <v>Dalarnas län [SE-20]</v>
          </cell>
        </row>
        <row r="5006">
          <cell r="B5006" t="str">
            <v>Gävleborgs län [SE-21]</v>
          </cell>
        </row>
        <row r="5007">
          <cell r="B5007" t="str">
            <v>Västernorrlands län [SE-22]</v>
          </cell>
        </row>
        <row r="5008">
          <cell r="B5008" t="str">
            <v>Jämtlands län [SE-23]</v>
          </cell>
        </row>
        <row r="5009">
          <cell r="B5009" t="str">
            <v>Central Singapore</v>
          </cell>
        </row>
        <row r="5010">
          <cell r="B5010" t="str">
            <v>North East</v>
          </cell>
        </row>
        <row r="5011">
          <cell r="B5011" t="str">
            <v>North West</v>
          </cell>
        </row>
        <row r="5012">
          <cell r="B5012" t="str">
            <v>South East</v>
          </cell>
        </row>
        <row r="5013">
          <cell r="B5013" t="str">
            <v>South West</v>
          </cell>
        </row>
        <row r="5014">
          <cell r="B5014" t="str">
            <v>Ascension</v>
          </cell>
        </row>
        <row r="5015">
          <cell r="B5015" t="str">
            <v>Saint Helena</v>
          </cell>
        </row>
        <row r="5016">
          <cell r="B5016" t="str">
            <v>Tristan da Cunha</v>
          </cell>
        </row>
        <row r="5017">
          <cell r="B5017" t="str">
            <v>Ajdovščina</v>
          </cell>
        </row>
        <row r="5018">
          <cell r="B5018" t="str">
            <v>Beltinci</v>
          </cell>
        </row>
        <row r="5019">
          <cell r="B5019" t="str">
            <v>Bled</v>
          </cell>
        </row>
        <row r="5020">
          <cell r="B5020" t="str">
            <v>Bohinj</v>
          </cell>
        </row>
        <row r="5021">
          <cell r="B5021" t="str">
            <v>Borovnica</v>
          </cell>
        </row>
        <row r="5022">
          <cell r="B5022" t="str">
            <v>Bovec</v>
          </cell>
        </row>
        <row r="5023">
          <cell r="B5023" t="str">
            <v>Brda</v>
          </cell>
        </row>
        <row r="5024">
          <cell r="B5024" t="str">
            <v>Brezovica</v>
          </cell>
        </row>
        <row r="5025">
          <cell r="B5025" t="str">
            <v>Brežice</v>
          </cell>
        </row>
        <row r="5026">
          <cell r="B5026" t="str">
            <v>Tišina</v>
          </cell>
        </row>
        <row r="5027">
          <cell r="B5027" t="str">
            <v>Celje</v>
          </cell>
        </row>
        <row r="5028">
          <cell r="B5028" t="str">
            <v>Cerklje na Gorenjskem</v>
          </cell>
        </row>
        <row r="5029">
          <cell r="B5029" t="str">
            <v>Cerknica</v>
          </cell>
        </row>
        <row r="5030">
          <cell r="B5030" t="str">
            <v>Cerkno</v>
          </cell>
        </row>
        <row r="5031">
          <cell r="B5031" t="str">
            <v>Črenšovci</v>
          </cell>
        </row>
        <row r="5032">
          <cell r="B5032" t="str">
            <v>Črna na Koroškem</v>
          </cell>
        </row>
        <row r="5033">
          <cell r="B5033" t="str">
            <v>Črnomelj</v>
          </cell>
        </row>
        <row r="5034">
          <cell r="B5034" t="str">
            <v>Destrnik</v>
          </cell>
        </row>
        <row r="5035">
          <cell r="B5035" t="str">
            <v>Divača</v>
          </cell>
        </row>
        <row r="5036">
          <cell r="B5036" t="str">
            <v>Dobrepolje</v>
          </cell>
        </row>
        <row r="5037">
          <cell r="B5037" t="str">
            <v>Dobrova-Polhov Gradec</v>
          </cell>
        </row>
        <row r="5038">
          <cell r="B5038" t="str">
            <v>Dol pri Ljubljani</v>
          </cell>
        </row>
        <row r="5039">
          <cell r="B5039" t="str">
            <v>Domžale</v>
          </cell>
        </row>
        <row r="5040">
          <cell r="B5040" t="str">
            <v>Dornava</v>
          </cell>
        </row>
        <row r="5041">
          <cell r="B5041" t="str">
            <v>Dravograd</v>
          </cell>
        </row>
        <row r="5042">
          <cell r="B5042" t="str">
            <v>Duplek</v>
          </cell>
        </row>
        <row r="5043">
          <cell r="B5043" t="str">
            <v>Gorenja vas-Poljane</v>
          </cell>
        </row>
        <row r="5044">
          <cell r="B5044" t="str">
            <v>Gorišnica</v>
          </cell>
        </row>
        <row r="5045">
          <cell r="B5045" t="str">
            <v>Gornja Radgona</v>
          </cell>
        </row>
        <row r="5046">
          <cell r="B5046" t="str">
            <v>Gornji Grad</v>
          </cell>
        </row>
        <row r="5047">
          <cell r="B5047" t="str">
            <v>Gornji Petrovci</v>
          </cell>
        </row>
        <row r="5048">
          <cell r="B5048" t="str">
            <v>Grosuplje</v>
          </cell>
        </row>
        <row r="5049">
          <cell r="B5049" t="str">
            <v>Šalovci</v>
          </cell>
        </row>
        <row r="5050">
          <cell r="B5050" t="str">
            <v>Hrastnik</v>
          </cell>
        </row>
        <row r="5051">
          <cell r="B5051" t="str">
            <v>Hrpelje-Kozina</v>
          </cell>
        </row>
        <row r="5052">
          <cell r="B5052" t="str">
            <v>Idrija</v>
          </cell>
        </row>
        <row r="5053">
          <cell r="B5053" t="str">
            <v>Ig</v>
          </cell>
        </row>
        <row r="5054">
          <cell r="B5054" t="str">
            <v>Ilirska Bistrica</v>
          </cell>
        </row>
        <row r="5055">
          <cell r="B5055" t="str">
            <v>Ivančna Gorica</v>
          </cell>
        </row>
        <row r="5056">
          <cell r="B5056" t="str">
            <v>Izola</v>
          </cell>
        </row>
        <row r="5057">
          <cell r="B5057" t="str">
            <v>Jesenice</v>
          </cell>
        </row>
        <row r="5058">
          <cell r="B5058" t="str">
            <v>Juršinci</v>
          </cell>
        </row>
        <row r="5059">
          <cell r="B5059" t="str">
            <v>Kamnik</v>
          </cell>
        </row>
        <row r="5060">
          <cell r="B5060" t="str">
            <v>Kanal</v>
          </cell>
        </row>
        <row r="5061">
          <cell r="B5061" t="str">
            <v>Kidričevo</v>
          </cell>
        </row>
        <row r="5062">
          <cell r="B5062" t="str">
            <v>Kobarid</v>
          </cell>
        </row>
        <row r="5063">
          <cell r="B5063" t="str">
            <v>Kobilje</v>
          </cell>
        </row>
        <row r="5064">
          <cell r="B5064" t="str">
            <v>Kočevje</v>
          </cell>
        </row>
        <row r="5065">
          <cell r="B5065" t="str">
            <v>Komen</v>
          </cell>
        </row>
        <row r="5066">
          <cell r="B5066" t="str">
            <v>Koper</v>
          </cell>
        </row>
        <row r="5067">
          <cell r="B5067" t="str">
            <v>Kozje</v>
          </cell>
        </row>
        <row r="5068">
          <cell r="B5068" t="str">
            <v>Kranj</v>
          </cell>
        </row>
        <row r="5069">
          <cell r="B5069" t="str">
            <v>Kranjska Gora</v>
          </cell>
        </row>
        <row r="5070">
          <cell r="B5070" t="str">
            <v>Krško</v>
          </cell>
        </row>
        <row r="5071">
          <cell r="B5071" t="str">
            <v>Kungota</v>
          </cell>
        </row>
        <row r="5072">
          <cell r="B5072" t="str">
            <v>Kuzma</v>
          </cell>
        </row>
        <row r="5073">
          <cell r="B5073" t="str">
            <v>Laško</v>
          </cell>
        </row>
        <row r="5074">
          <cell r="B5074" t="str">
            <v>Lenart</v>
          </cell>
        </row>
        <row r="5075">
          <cell r="B5075" t="str">
            <v>Lendava</v>
          </cell>
        </row>
        <row r="5076">
          <cell r="B5076" t="str">
            <v>Litija</v>
          </cell>
        </row>
        <row r="5077">
          <cell r="B5077" t="str">
            <v>Ljubljana</v>
          </cell>
        </row>
        <row r="5078">
          <cell r="B5078" t="str">
            <v>Ljubno</v>
          </cell>
        </row>
        <row r="5079">
          <cell r="B5079" t="str">
            <v>Ljutomer</v>
          </cell>
        </row>
        <row r="5080">
          <cell r="B5080" t="str">
            <v>Logatec</v>
          </cell>
        </row>
        <row r="5081">
          <cell r="B5081" t="str">
            <v>Loška Dolina</v>
          </cell>
        </row>
        <row r="5082">
          <cell r="B5082" t="str">
            <v>Loški Potok</v>
          </cell>
        </row>
        <row r="5083">
          <cell r="B5083" t="str">
            <v>Luče</v>
          </cell>
        </row>
        <row r="5084">
          <cell r="B5084" t="str">
            <v>Lukovica</v>
          </cell>
        </row>
        <row r="5085">
          <cell r="B5085" t="str">
            <v>Majšperk</v>
          </cell>
        </row>
        <row r="5086">
          <cell r="B5086" t="str">
            <v>Maribor</v>
          </cell>
        </row>
        <row r="5087">
          <cell r="B5087" t="str">
            <v>Medvode</v>
          </cell>
        </row>
        <row r="5088">
          <cell r="B5088" t="str">
            <v>Mengeš</v>
          </cell>
        </row>
        <row r="5089">
          <cell r="B5089" t="str">
            <v>Metlika</v>
          </cell>
        </row>
        <row r="5090">
          <cell r="B5090" t="str">
            <v>Mežica</v>
          </cell>
        </row>
        <row r="5091">
          <cell r="B5091" t="str">
            <v>Miren-Kostanjevica</v>
          </cell>
        </row>
        <row r="5092">
          <cell r="B5092" t="str">
            <v>Mislinja</v>
          </cell>
        </row>
        <row r="5093">
          <cell r="B5093" t="str">
            <v>Moravče</v>
          </cell>
        </row>
        <row r="5094">
          <cell r="B5094" t="str">
            <v>Moravske Toplice</v>
          </cell>
        </row>
        <row r="5095">
          <cell r="B5095" t="str">
            <v>Mozirje</v>
          </cell>
        </row>
        <row r="5096">
          <cell r="B5096" t="str">
            <v>Murska Sobota</v>
          </cell>
        </row>
        <row r="5097">
          <cell r="B5097" t="str">
            <v>Muta</v>
          </cell>
        </row>
        <row r="5098">
          <cell r="B5098" t="str">
            <v>Naklo</v>
          </cell>
        </row>
        <row r="5099">
          <cell r="B5099" t="str">
            <v>Nazarje</v>
          </cell>
        </row>
        <row r="5100">
          <cell r="B5100" t="str">
            <v>Nova Gorica</v>
          </cell>
        </row>
        <row r="5101">
          <cell r="B5101" t="str">
            <v>Novo Mesto</v>
          </cell>
        </row>
        <row r="5102">
          <cell r="B5102" t="str">
            <v>Odranci</v>
          </cell>
        </row>
        <row r="5103">
          <cell r="B5103" t="str">
            <v>Ormož</v>
          </cell>
        </row>
        <row r="5104">
          <cell r="B5104" t="str">
            <v>Osilnica</v>
          </cell>
        </row>
        <row r="5105">
          <cell r="B5105" t="str">
            <v>Pesnica</v>
          </cell>
        </row>
        <row r="5106">
          <cell r="B5106" t="str">
            <v>Piran</v>
          </cell>
        </row>
        <row r="5107">
          <cell r="B5107" t="str">
            <v>Pivka</v>
          </cell>
        </row>
        <row r="5108">
          <cell r="B5108" t="str">
            <v>Podčetrtek</v>
          </cell>
        </row>
        <row r="5109">
          <cell r="B5109" t="str">
            <v>Podvelka</v>
          </cell>
        </row>
        <row r="5110">
          <cell r="B5110" t="str">
            <v>Postojna</v>
          </cell>
        </row>
        <row r="5111">
          <cell r="B5111" t="str">
            <v>Preddvor</v>
          </cell>
        </row>
        <row r="5112">
          <cell r="B5112" t="str">
            <v>Ptuj</v>
          </cell>
        </row>
        <row r="5113">
          <cell r="B5113" t="str">
            <v>Puconci</v>
          </cell>
        </row>
        <row r="5114">
          <cell r="B5114" t="str">
            <v>Rače-Fram</v>
          </cell>
        </row>
        <row r="5115">
          <cell r="B5115" t="str">
            <v>Radeče</v>
          </cell>
        </row>
        <row r="5116">
          <cell r="B5116" t="str">
            <v>Radenci</v>
          </cell>
        </row>
        <row r="5117">
          <cell r="B5117" t="str">
            <v>Radlje ob Dravi</v>
          </cell>
        </row>
        <row r="5118">
          <cell r="B5118" t="str">
            <v>Radovljica</v>
          </cell>
        </row>
        <row r="5119">
          <cell r="B5119" t="str">
            <v>Ravne na Koroškem</v>
          </cell>
        </row>
        <row r="5120">
          <cell r="B5120" t="str">
            <v>Ribnica</v>
          </cell>
        </row>
        <row r="5121">
          <cell r="B5121" t="str">
            <v>Rogašovci</v>
          </cell>
        </row>
        <row r="5122">
          <cell r="B5122" t="str">
            <v>Rogaška Slatina</v>
          </cell>
        </row>
        <row r="5123">
          <cell r="B5123" t="str">
            <v>Rogatec</v>
          </cell>
        </row>
        <row r="5124">
          <cell r="B5124" t="str">
            <v>Ruše</v>
          </cell>
        </row>
        <row r="5125">
          <cell r="B5125" t="str">
            <v>Semič</v>
          </cell>
        </row>
        <row r="5126">
          <cell r="B5126" t="str">
            <v>Sevnica</v>
          </cell>
        </row>
        <row r="5127">
          <cell r="B5127" t="str">
            <v>Sežana</v>
          </cell>
        </row>
        <row r="5128">
          <cell r="B5128" t="str">
            <v>Slovenj Gradec</v>
          </cell>
        </row>
        <row r="5129">
          <cell r="B5129" t="str">
            <v>Slovenska Bistrica</v>
          </cell>
        </row>
        <row r="5130">
          <cell r="B5130" t="str">
            <v>Slovenske Konjice</v>
          </cell>
        </row>
        <row r="5131">
          <cell r="B5131" t="str">
            <v>Starše</v>
          </cell>
        </row>
        <row r="5132">
          <cell r="B5132" t="str">
            <v>Sveti Jurij</v>
          </cell>
        </row>
        <row r="5133">
          <cell r="B5133" t="str">
            <v>Šenčur</v>
          </cell>
        </row>
        <row r="5134">
          <cell r="B5134" t="str">
            <v>Šentilj</v>
          </cell>
        </row>
        <row r="5135">
          <cell r="B5135" t="str">
            <v>Šentjernej</v>
          </cell>
        </row>
        <row r="5136">
          <cell r="B5136" t="str">
            <v>Šentjur</v>
          </cell>
        </row>
        <row r="5137">
          <cell r="B5137" t="str">
            <v>Škocjan</v>
          </cell>
        </row>
        <row r="5138">
          <cell r="B5138" t="str">
            <v>Škofja Loka</v>
          </cell>
        </row>
        <row r="5139">
          <cell r="B5139" t="str">
            <v>Škofljica</v>
          </cell>
        </row>
        <row r="5140">
          <cell r="B5140" t="str">
            <v>Šmarje pri Jelšah</v>
          </cell>
        </row>
        <row r="5141">
          <cell r="B5141" t="str">
            <v>Šmartno ob Paki</v>
          </cell>
        </row>
        <row r="5142">
          <cell r="B5142" t="str">
            <v>Šoštanj</v>
          </cell>
        </row>
        <row r="5143">
          <cell r="B5143" t="str">
            <v>Štore</v>
          </cell>
        </row>
        <row r="5144">
          <cell r="B5144" t="str">
            <v>Tolmin</v>
          </cell>
        </row>
        <row r="5145">
          <cell r="B5145" t="str">
            <v>Trbovlje</v>
          </cell>
        </row>
        <row r="5146">
          <cell r="B5146" t="str">
            <v>Trebnje</v>
          </cell>
        </row>
        <row r="5147">
          <cell r="B5147" t="str">
            <v>Tržič</v>
          </cell>
        </row>
        <row r="5148">
          <cell r="B5148" t="str">
            <v>Turnišče</v>
          </cell>
        </row>
        <row r="5149">
          <cell r="B5149" t="str">
            <v>Velenje</v>
          </cell>
        </row>
        <row r="5150">
          <cell r="B5150" t="str">
            <v>Velike Lašče</v>
          </cell>
        </row>
        <row r="5151">
          <cell r="B5151" t="str">
            <v>Videm</v>
          </cell>
        </row>
        <row r="5152">
          <cell r="B5152" t="str">
            <v>Vipava</v>
          </cell>
        </row>
        <row r="5153">
          <cell r="B5153" t="str">
            <v>Vitanje</v>
          </cell>
        </row>
        <row r="5154">
          <cell r="B5154" t="str">
            <v>Vodice</v>
          </cell>
        </row>
        <row r="5155">
          <cell r="B5155" t="str">
            <v>Vojnik</v>
          </cell>
        </row>
        <row r="5156">
          <cell r="B5156" t="str">
            <v>Vrhnika</v>
          </cell>
        </row>
        <row r="5157">
          <cell r="B5157" t="str">
            <v>Vuzenica</v>
          </cell>
        </row>
        <row r="5158">
          <cell r="B5158" t="str">
            <v>Zagorje ob Savi</v>
          </cell>
        </row>
        <row r="5159">
          <cell r="B5159" t="str">
            <v>Zavrč</v>
          </cell>
        </row>
        <row r="5160">
          <cell r="B5160" t="str">
            <v>Zreče</v>
          </cell>
        </row>
        <row r="5161">
          <cell r="B5161" t="str">
            <v>Železniki</v>
          </cell>
        </row>
        <row r="5162">
          <cell r="B5162" t="str">
            <v>Žiri</v>
          </cell>
        </row>
        <row r="5163">
          <cell r="B5163" t="str">
            <v>Benedikt</v>
          </cell>
        </row>
        <row r="5164">
          <cell r="B5164" t="str">
            <v>Bistrica ob Sotli</v>
          </cell>
        </row>
        <row r="5165">
          <cell r="B5165" t="str">
            <v>Bloke</v>
          </cell>
        </row>
        <row r="5166">
          <cell r="B5166" t="str">
            <v>Braslovče</v>
          </cell>
        </row>
        <row r="5167">
          <cell r="B5167" t="str">
            <v>Cankova</v>
          </cell>
        </row>
        <row r="5168">
          <cell r="B5168" t="str">
            <v>Cerkvenjak</v>
          </cell>
        </row>
        <row r="5169">
          <cell r="B5169" t="str">
            <v>Dobje</v>
          </cell>
        </row>
        <row r="5170">
          <cell r="B5170" t="str">
            <v>Dobrna</v>
          </cell>
        </row>
        <row r="5171">
          <cell r="B5171" t="str">
            <v>Dobrovnik</v>
          </cell>
        </row>
        <row r="5172">
          <cell r="B5172" t="str">
            <v>Dolenjske Toplice</v>
          </cell>
        </row>
        <row r="5173">
          <cell r="B5173" t="str">
            <v>Grad</v>
          </cell>
        </row>
        <row r="5174">
          <cell r="B5174" t="str">
            <v>Hajdina</v>
          </cell>
        </row>
        <row r="5175">
          <cell r="B5175" t="str">
            <v>Hoče-Slivnica</v>
          </cell>
        </row>
        <row r="5176">
          <cell r="B5176" t="str">
            <v>Hodoš</v>
          </cell>
        </row>
        <row r="5177">
          <cell r="B5177" t="str">
            <v>Horjul</v>
          </cell>
        </row>
        <row r="5178">
          <cell r="B5178" t="str">
            <v>Jezersko</v>
          </cell>
        </row>
        <row r="5179">
          <cell r="B5179" t="str">
            <v>Komenda</v>
          </cell>
        </row>
        <row r="5180">
          <cell r="B5180" t="str">
            <v>Kostel</v>
          </cell>
        </row>
        <row r="5181">
          <cell r="B5181" t="str">
            <v>Križevci</v>
          </cell>
        </row>
        <row r="5182">
          <cell r="B5182" t="str">
            <v>Lovrenc na Pohorju</v>
          </cell>
        </row>
        <row r="5183">
          <cell r="B5183" t="str">
            <v>Markovci</v>
          </cell>
        </row>
        <row r="5184">
          <cell r="B5184" t="str">
            <v>Miklavž na Dravskem Polju</v>
          </cell>
        </row>
        <row r="5185">
          <cell r="B5185" t="str">
            <v>Mirna Peč</v>
          </cell>
        </row>
        <row r="5186">
          <cell r="B5186" t="str">
            <v>Oplotnica</v>
          </cell>
        </row>
        <row r="5187">
          <cell r="B5187" t="str">
            <v>Podlehnik</v>
          </cell>
        </row>
        <row r="5188">
          <cell r="B5188" t="str">
            <v>Polzela</v>
          </cell>
        </row>
        <row r="5189">
          <cell r="B5189" t="str">
            <v>Prebold</v>
          </cell>
        </row>
        <row r="5190">
          <cell r="B5190" t="str">
            <v>Prevalje</v>
          </cell>
        </row>
        <row r="5191">
          <cell r="B5191" t="str">
            <v>Razkrižje</v>
          </cell>
        </row>
        <row r="5192">
          <cell r="B5192" t="str">
            <v>Ribnica na Pohorju</v>
          </cell>
        </row>
        <row r="5193">
          <cell r="B5193" t="str">
            <v>Selnica ob Dravi</v>
          </cell>
        </row>
        <row r="5194">
          <cell r="B5194" t="str">
            <v>Sodražica</v>
          </cell>
        </row>
        <row r="5195">
          <cell r="B5195" t="str">
            <v>Solčava</v>
          </cell>
        </row>
        <row r="5196">
          <cell r="B5196" t="str">
            <v>Sveta Ana</v>
          </cell>
        </row>
        <row r="5197">
          <cell r="B5197" t="str">
            <v>Sveti Andraž v Slovenskih Goricah</v>
          </cell>
        </row>
        <row r="5198">
          <cell r="B5198" t="str">
            <v>Šempeter-Vrtojba</v>
          </cell>
        </row>
        <row r="5199">
          <cell r="B5199" t="str">
            <v>Tabor</v>
          </cell>
        </row>
        <row r="5200">
          <cell r="B5200" t="str">
            <v>Trnovska Vas</v>
          </cell>
        </row>
        <row r="5201">
          <cell r="B5201" t="str">
            <v>Trzin</v>
          </cell>
        </row>
        <row r="5202">
          <cell r="B5202" t="str">
            <v>Velika Polana</v>
          </cell>
        </row>
        <row r="5203">
          <cell r="B5203" t="str">
            <v>Veržej</v>
          </cell>
        </row>
        <row r="5204">
          <cell r="B5204" t="str">
            <v>Vransko</v>
          </cell>
        </row>
        <row r="5205">
          <cell r="B5205" t="str">
            <v>Žalec</v>
          </cell>
        </row>
        <row r="5206">
          <cell r="B5206" t="str">
            <v>Žetale</v>
          </cell>
        </row>
        <row r="5207">
          <cell r="B5207" t="str">
            <v>Žirovnica</v>
          </cell>
        </row>
        <row r="5208">
          <cell r="B5208" t="str">
            <v>Žužemberk</v>
          </cell>
        </row>
        <row r="5209">
          <cell r="B5209" t="str">
            <v>Šmartno pri Litiji</v>
          </cell>
        </row>
        <row r="5210">
          <cell r="B5210" t="str">
            <v>Apače</v>
          </cell>
        </row>
        <row r="5211">
          <cell r="B5211" t="str">
            <v>Cirkulane</v>
          </cell>
        </row>
        <row r="5212">
          <cell r="B5212" t="str">
            <v>Kosanjevica na Krki</v>
          </cell>
        </row>
        <row r="5213">
          <cell r="B5213" t="str">
            <v>Makole</v>
          </cell>
        </row>
        <row r="5214">
          <cell r="B5214" t="str">
            <v>Mokronog-Trebelno</v>
          </cell>
        </row>
        <row r="5215">
          <cell r="B5215" t="str">
            <v>Poljčane</v>
          </cell>
        </row>
        <row r="5216">
          <cell r="B5216" t="str">
            <v>Renče-Vogrsko</v>
          </cell>
        </row>
        <row r="5217">
          <cell r="B5217" t="str">
            <v>Središče ob Dravi</v>
          </cell>
        </row>
        <row r="5218">
          <cell r="B5218" t="str">
            <v>Straža</v>
          </cell>
        </row>
        <row r="5219">
          <cell r="B5219" t="str">
            <v>Sveta Trojica v Slovenskih Goricah</v>
          </cell>
        </row>
        <row r="5220">
          <cell r="B5220" t="str">
            <v>Sveti Tomaž</v>
          </cell>
        </row>
        <row r="5221">
          <cell r="B5221" t="str">
            <v>Šmarješke Toplice</v>
          </cell>
        </row>
        <row r="5222">
          <cell r="B5222" t="str">
            <v>Gorje</v>
          </cell>
        </row>
        <row r="5223">
          <cell r="B5223" t="str">
            <v>Log-Dragomer</v>
          </cell>
        </row>
        <row r="5224">
          <cell r="B5224" t="str">
            <v>Rečica ob Savinji</v>
          </cell>
        </row>
        <row r="5225">
          <cell r="B5225" t="str">
            <v>Sveti Jurij v Slovenskih Goricah</v>
          </cell>
        </row>
        <row r="5226">
          <cell r="B5226" t="str">
            <v>Šentrupert</v>
          </cell>
        </row>
        <row r="5227">
          <cell r="B5227" t="str">
            <v>Mirna</v>
          </cell>
        </row>
        <row r="5228">
          <cell r="B5228" t="str">
            <v>Ankaran</v>
          </cell>
        </row>
        <row r="5229">
          <cell r="B5229" t="str">
            <v>Banskobystrický kraj</v>
          </cell>
        </row>
        <row r="5230">
          <cell r="B5230" t="str">
            <v>Bratislavský kraj</v>
          </cell>
        </row>
        <row r="5231">
          <cell r="B5231" t="str">
            <v>Košický kraj</v>
          </cell>
        </row>
        <row r="5232">
          <cell r="B5232" t="str">
            <v>Nitriansky kraj</v>
          </cell>
        </row>
        <row r="5233">
          <cell r="B5233" t="str">
            <v>Prešovský kraj</v>
          </cell>
        </row>
        <row r="5234">
          <cell r="B5234" t="str">
            <v>Trnavský kraj</v>
          </cell>
        </row>
        <row r="5235">
          <cell r="B5235" t="str">
            <v>Trenčiansky kraj</v>
          </cell>
        </row>
        <row r="5236">
          <cell r="B5236" t="str">
            <v>Žilinský kraj</v>
          </cell>
        </row>
        <row r="5237">
          <cell r="B5237" t="str">
            <v>Western Area (Freetown)</v>
          </cell>
        </row>
        <row r="5238">
          <cell r="B5238" t="str">
            <v>Eastern</v>
          </cell>
        </row>
        <row r="5239">
          <cell r="B5239" t="str">
            <v>Northern</v>
          </cell>
        </row>
        <row r="5240">
          <cell r="B5240" t="str">
            <v>North Western</v>
          </cell>
        </row>
        <row r="5241">
          <cell r="B5241" t="str">
            <v>Southern</v>
          </cell>
        </row>
        <row r="5242">
          <cell r="B5242" t="str">
            <v>Acquaviva</v>
          </cell>
        </row>
        <row r="5243">
          <cell r="B5243" t="str">
            <v>Chiesanuova</v>
          </cell>
        </row>
        <row r="5244">
          <cell r="B5244" t="str">
            <v>Domagnano</v>
          </cell>
        </row>
        <row r="5245">
          <cell r="B5245" t="str">
            <v>Faetano</v>
          </cell>
        </row>
        <row r="5246">
          <cell r="B5246" t="str">
            <v>Fiorentino</v>
          </cell>
        </row>
        <row r="5247">
          <cell r="B5247" t="str">
            <v>Borgo Maggiore</v>
          </cell>
        </row>
        <row r="5248">
          <cell r="B5248" t="str">
            <v>San Marino</v>
          </cell>
        </row>
        <row r="5249">
          <cell r="B5249" t="str">
            <v>Montegiardino</v>
          </cell>
        </row>
        <row r="5250">
          <cell r="B5250" t="str">
            <v>Serravalle</v>
          </cell>
        </row>
        <row r="5251">
          <cell r="B5251" t="str">
            <v>Diourbel</v>
          </cell>
        </row>
        <row r="5252">
          <cell r="B5252" t="str">
            <v>Dakar</v>
          </cell>
        </row>
        <row r="5253">
          <cell r="B5253" t="str">
            <v>Fatick</v>
          </cell>
        </row>
        <row r="5254">
          <cell r="B5254" t="str">
            <v>Kaffrine</v>
          </cell>
        </row>
        <row r="5255">
          <cell r="B5255" t="str">
            <v>Kolda</v>
          </cell>
        </row>
        <row r="5256">
          <cell r="B5256" t="str">
            <v>Kédougou</v>
          </cell>
        </row>
        <row r="5257">
          <cell r="B5257" t="str">
            <v>Kaolack</v>
          </cell>
        </row>
        <row r="5258">
          <cell r="B5258" t="str">
            <v>Louga</v>
          </cell>
        </row>
        <row r="5259">
          <cell r="B5259" t="str">
            <v>Matam</v>
          </cell>
        </row>
        <row r="5260">
          <cell r="B5260" t="str">
            <v>Sédhiou</v>
          </cell>
        </row>
        <row r="5261">
          <cell r="B5261" t="str">
            <v>Saint-Louis</v>
          </cell>
        </row>
        <row r="5262">
          <cell r="B5262" t="str">
            <v>Tambacounda</v>
          </cell>
        </row>
        <row r="5263">
          <cell r="B5263" t="str">
            <v>Thiès</v>
          </cell>
        </row>
        <row r="5264">
          <cell r="B5264" t="str">
            <v>Ziguinchor</v>
          </cell>
        </row>
        <row r="5265">
          <cell r="B5265" t="str">
            <v>Awdal</v>
          </cell>
        </row>
        <row r="5266">
          <cell r="B5266" t="str">
            <v>Bakool</v>
          </cell>
        </row>
        <row r="5267">
          <cell r="B5267" t="str">
            <v>Banaadir</v>
          </cell>
        </row>
        <row r="5268">
          <cell r="B5268" t="str">
            <v>Bari</v>
          </cell>
        </row>
        <row r="5269">
          <cell r="B5269" t="str">
            <v>Bay</v>
          </cell>
        </row>
        <row r="5270">
          <cell r="B5270" t="str">
            <v>Galguduud</v>
          </cell>
        </row>
        <row r="5271">
          <cell r="B5271" t="str">
            <v>Gedo</v>
          </cell>
        </row>
        <row r="5272">
          <cell r="B5272" t="str">
            <v>Hiiraan</v>
          </cell>
        </row>
        <row r="5273">
          <cell r="B5273" t="str">
            <v>Jubbada Dhexe</v>
          </cell>
        </row>
        <row r="5274">
          <cell r="B5274" t="str">
            <v>Jubbada Hoose</v>
          </cell>
        </row>
        <row r="5275">
          <cell r="B5275" t="str">
            <v>Mudug</v>
          </cell>
        </row>
        <row r="5276">
          <cell r="B5276" t="str">
            <v>Nugaal</v>
          </cell>
        </row>
        <row r="5277">
          <cell r="B5277" t="str">
            <v>Sanaag</v>
          </cell>
        </row>
        <row r="5278">
          <cell r="B5278" t="str">
            <v>Shabeellaha Dhexe</v>
          </cell>
        </row>
        <row r="5279">
          <cell r="B5279" t="str">
            <v>Shabeellaha Hoose</v>
          </cell>
        </row>
        <row r="5280">
          <cell r="B5280" t="str">
            <v>Sool</v>
          </cell>
        </row>
        <row r="5281">
          <cell r="B5281" t="str">
            <v>Togdheer</v>
          </cell>
        </row>
        <row r="5282">
          <cell r="B5282" t="str">
            <v>Woqooyi Galbeed</v>
          </cell>
        </row>
        <row r="5283">
          <cell r="B5283" t="str">
            <v>Brokopondo</v>
          </cell>
        </row>
        <row r="5284">
          <cell r="B5284" t="str">
            <v>Commewijne</v>
          </cell>
        </row>
        <row r="5285">
          <cell r="B5285" t="str">
            <v>Coronie</v>
          </cell>
        </row>
        <row r="5286">
          <cell r="B5286" t="str">
            <v>Marowijne</v>
          </cell>
        </row>
        <row r="5287">
          <cell r="B5287" t="str">
            <v>Nickerie</v>
          </cell>
        </row>
        <row r="5288">
          <cell r="B5288" t="str">
            <v>Paramaribo</v>
          </cell>
        </row>
        <row r="5289">
          <cell r="B5289" t="str">
            <v>Para</v>
          </cell>
        </row>
        <row r="5290">
          <cell r="B5290" t="str">
            <v>Saramacca</v>
          </cell>
        </row>
        <row r="5291">
          <cell r="B5291" t="str">
            <v>Sipaliwini</v>
          </cell>
        </row>
        <row r="5292">
          <cell r="B5292" t="str">
            <v>Wanica</v>
          </cell>
        </row>
        <row r="5293">
          <cell r="B5293" t="str">
            <v>Northern Bahr el Ghazal</v>
          </cell>
        </row>
        <row r="5294">
          <cell r="B5294" t="str">
            <v>Western Bahr el  Ghazal</v>
          </cell>
        </row>
        <row r="5295">
          <cell r="B5295" t="str">
            <v>Central Equatoria</v>
          </cell>
        </row>
        <row r="5296">
          <cell r="B5296" t="str">
            <v>Eastern Equatoria</v>
          </cell>
        </row>
        <row r="5297">
          <cell r="B5297" t="str">
            <v>Western Equatoria</v>
          </cell>
        </row>
        <row r="5298">
          <cell r="B5298" t="str">
            <v>Jonglei</v>
          </cell>
        </row>
        <row r="5299">
          <cell r="B5299" t="str">
            <v>Lakes</v>
          </cell>
        </row>
        <row r="5300">
          <cell r="B5300" t="str">
            <v>Upper Nile</v>
          </cell>
        </row>
        <row r="5301">
          <cell r="B5301" t="str">
            <v>Unity</v>
          </cell>
        </row>
        <row r="5302">
          <cell r="B5302" t="str">
            <v>Warrap</v>
          </cell>
        </row>
        <row r="5303">
          <cell r="B5303" t="str">
            <v>Príncipe</v>
          </cell>
        </row>
        <row r="5304">
          <cell r="B5304" t="str">
            <v>São Tomé</v>
          </cell>
        </row>
        <row r="5305">
          <cell r="B5305" t="str">
            <v>Ahuachapán</v>
          </cell>
        </row>
        <row r="5306">
          <cell r="B5306" t="str">
            <v>Cabañas</v>
          </cell>
        </row>
        <row r="5307">
          <cell r="B5307" t="str">
            <v>Chalatenango</v>
          </cell>
        </row>
        <row r="5308">
          <cell r="B5308" t="str">
            <v>Cuscatlán</v>
          </cell>
        </row>
        <row r="5309">
          <cell r="B5309" t="str">
            <v>La Libertad</v>
          </cell>
        </row>
        <row r="5310">
          <cell r="B5310" t="str">
            <v>Morazán</v>
          </cell>
        </row>
        <row r="5311">
          <cell r="B5311" t="str">
            <v>La Paz</v>
          </cell>
        </row>
        <row r="5312">
          <cell r="B5312" t="str">
            <v>Santa Ana</v>
          </cell>
        </row>
        <row r="5313">
          <cell r="B5313" t="str">
            <v>San Miguel</v>
          </cell>
        </row>
        <row r="5314">
          <cell r="B5314" t="str">
            <v>Sonsonate</v>
          </cell>
        </row>
        <row r="5315">
          <cell r="B5315" t="str">
            <v>San Salvador</v>
          </cell>
        </row>
        <row r="5316">
          <cell r="B5316" t="str">
            <v>San Vicente</v>
          </cell>
        </row>
        <row r="5317">
          <cell r="B5317" t="str">
            <v>La Unión</v>
          </cell>
        </row>
        <row r="5318">
          <cell r="B5318" t="str">
            <v>Usulután</v>
          </cell>
        </row>
        <row r="5319">
          <cell r="B5319" t="str">
            <v>Dimashq</v>
          </cell>
        </row>
        <row r="5320">
          <cell r="B5320" t="str">
            <v>Dar'ā</v>
          </cell>
        </row>
        <row r="5321">
          <cell r="B5321" t="str">
            <v>Dayr az Zawr</v>
          </cell>
        </row>
        <row r="5322">
          <cell r="B5322" t="str">
            <v>Al Ḩasakah</v>
          </cell>
        </row>
        <row r="5323">
          <cell r="B5323" t="str">
            <v>Ḩimş</v>
          </cell>
        </row>
        <row r="5324">
          <cell r="B5324" t="str">
            <v>Ḩalab</v>
          </cell>
        </row>
        <row r="5325">
          <cell r="B5325" t="str">
            <v>Ḩamāh</v>
          </cell>
        </row>
        <row r="5326">
          <cell r="B5326" t="str">
            <v>Idlib</v>
          </cell>
        </row>
        <row r="5327">
          <cell r="B5327" t="str">
            <v>Al Lādhiqīyah</v>
          </cell>
        </row>
        <row r="5328">
          <cell r="B5328" t="str">
            <v>Al Qunayţirah</v>
          </cell>
        </row>
        <row r="5329">
          <cell r="B5329" t="str">
            <v>Ar Raqqah</v>
          </cell>
        </row>
        <row r="5330">
          <cell r="B5330" t="str">
            <v>Rīf Dimashq</v>
          </cell>
        </row>
        <row r="5331">
          <cell r="B5331" t="str">
            <v>As Suwaydā'</v>
          </cell>
        </row>
        <row r="5332">
          <cell r="B5332" t="str">
            <v>Ţarţūs</v>
          </cell>
        </row>
        <row r="5333">
          <cell r="B5333" t="str">
            <v>Hhohho</v>
          </cell>
        </row>
        <row r="5334">
          <cell r="B5334" t="str">
            <v>Hhohho</v>
          </cell>
        </row>
        <row r="5335">
          <cell r="B5335" t="str">
            <v>Lubombo</v>
          </cell>
        </row>
        <row r="5336">
          <cell r="B5336" t="str">
            <v>Lubombo</v>
          </cell>
        </row>
        <row r="5337">
          <cell r="B5337" t="str">
            <v>Manzini</v>
          </cell>
        </row>
        <row r="5338">
          <cell r="B5338" t="str">
            <v>Manzini</v>
          </cell>
        </row>
        <row r="5339">
          <cell r="B5339" t="str">
            <v>Shiselweni</v>
          </cell>
        </row>
        <row r="5340">
          <cell r="B5340" t="str">
            <v>Shiselweni</v>
          </cell>
        </row>
        <row r="5341">
          <cell r="B5341" t="str">
            <v>Al Baţḩah</v>
          </cell>
        </row>
        <row r="5342">
          <cell r="B5342" t="str">
            <v>Batha</v>
          </cell>
        </row>
        <row r="5343">
          <cell r="B5343" t="str">
            <v>Baḩr al Ghazāl</v>
          </cell>
        </row>
        <row r="5344">
          <cell r="B5344" t="str">
            <v>Bahr el Ghazal</v>
          </cell>
        </row>
        <row r="5345">
          <cell r="B5345" t="str">
            <v>Būrkū</v>
          </cell>
        </row>
        <row r="5346">
          <cell r="B5346" t="str">
            <v>Borkou</v>
          </cell>
        </row>
        <row r="5347">
          <cell r="B5347" t="str">
            <v>Shārī Bāqirmī</v>
          </cell>
        </row>
        <row r="5348">
          <cell r="B5348" t="str">
            <v>Chari-Baguirmi</v>
          </cell>
        </row>
        <row r="5349">
          <cell r="B5349" t="str">
            <v>Ennedi-Est</v>
          </cell>
        </row>
        <row r="5350">
          <cell r="B5350" t="str">
            <v>Ennedi-Ouest</v>
          </cell>
        </row>
        <row r="5351">
          <cell r="B5351" t="str">
            <v>Qīrā</v>
          </cell>
        </row>
        <row r="5352">
          <cell r="B5352" t="str">
            <v>Guéra</v>
          </cell>
        </row>
        <row r="5353">
          <cell r="B5353" t="str">
            <v>Ḩajjar Lamīs</v>
          </cell>
        </row>
        <row r="5354">
          <cell r="B5354" t="str">
            <v>Hadjer Lamis</v>
          </cell>
        </row>
        <row r="5355">
          <cell r="B5355" t="str">
            <v>Kānim</v>
          </cell>
        </row>
        <row r="5356">
          <cell r="B5356" t="str">
            <v>Kanem</v>
          </cell>
        </row>
        <row r="5357">
          <cell r="B5357" t="str">
            <v>Al Buḩayrah</v>
          </cell>
        </row>
        <row r="5358">
          <cell r="B5358" t="str">
            <v>Lac</v>
          </cell>
        </row>
        <row r="5359">
          <cell r="B5359" t="str">
            <v>Lūqūn al Gharbī</v>
          </cell>
        </row>
        <row r="5360">
          <cell r="B5360" t="str">
            <v>Logone-Occidental</v>
          </cell>
        </row>
        <row r="5361">
          <cell r="B5361" t="str">
            <v>Lūqūn ash Sharqī</v>
          </cell>
        </row>
        <row r="5362">
          <cell r="B5362" t="str">
            <v>Logone-Oriental</v>
          </cell>
        </row>
        <row r="5363">
          <cell r="B5363" t="str">
            <v>Māndūl</v>
          </cell>
        </row>
        <row r="5364">
          <cell r="B5364" t="str">
            <v>Mandoul</v>
          </cell>
        </row>
        <row r="5365">
          <cell r="B5365" t="str">
            <v>Shārī al Awsaţ</v>
          </cell>
        </row>
        <row r="5366">
          <cell r="B5366" t="str">
            <v>Moyen-Chari</v>
          </cell>
        </row>
        <row r="5367">
          <cell r="B5367" t="str">
            <v>Māyū Kībbī ash Sharqī</v>
          </cell>
        </row>
        <row r="5368">
          <cell r="B5368" t="str">
            <v>Mayo-Kebbi-Est</v>
          </cell>
        </row>
        <row r="5369">
          <cell r="B5369" t="str">
            <v>Māyū Kībbī al Gharbī</v>
          </cell>
        </row>
        <row r="5370">
          <cell r="B5370" t="str">
            <v>Mayo-Kebbi-Ouest</v>
          </cell>
        </row>
        <row r="5371">
          <cell r="B5371" t="str">
            <v>Madīnat Injamīnā</v>
          </cell>
        </row>
        <row r="5372">
          <cell r="B5372" t="str">
            <v>Ville de Ndjamena</v>
          </cell>
        </row>
        <row r="5373">
          <cell r="B5373" t="str">
            <v>Waddāy</v>
          </cell>
        </row>
        <row r="5374">
          <cell r="B5374" t="str">
            <v>Ouaddaï</v>
          </cell>
        </row>
        <row r="5375">
          <cell r="B5375" t="str">
            <v>Salāmāt</v>
          </cell>
        </row>
        <row r="5376">
          <cell r="B5376" t="str">
            <v>Salamat</v>
          </cell>
        </row>
        <row r="5377">
          <cell r="B5377" t="str">
            <v>Sīlā</v>
          </cell>
        </row>
        <row r="5378">
          <cell r="B5378" t="str">
            <v>Sila</v>
          </cell>
        </row>
        <row r="5379">
          <cell r="B5379" t="str">
            <v>Tānjilī</v>
          </cell>
        </row>
        <row r="5380">
          <cell r="B5380" t="str">
            <v>Tandjilé</v>
          </cell>
        </row>
        <row r="5381">
          <cell r="B5381" t="str">
            <v>Tibastī</v>
          </cell>
        </row>
        <row r="5382">
          <cell r="B5382" t="str">
            <v>Tibesti</v>
          </cell>
        </row>
        <row r="5383">
          <cell r="B5383" t="str">
            <v>Wādī Fīrā</v>
          </cell>
        </row>
        <row r="5384">
          <cell r="B5384" t="str">
            <v>Wadi Fira</v>
          </cell>
        </row>
        <row r="5385">
          <cell r="B5385" t="str">
            <v>Centrale</v>
          </cell>
        </row>
        <row r="5386">
          <cell r="B5386" t="str">
            <v>Kara</v>
          </cell>
        </row>
        <row r="5387">
          <cell r="B5387" t="str">
            <v>Maritime (Région)</v>
          </cell>
        </row>
        <row r="5388">
          <cell r="B5388" t="str">
            <v>Plateaux</v>
          </cell>
        </row>
        <row r="5389">
          <cell r="B5389" t="str">
            <v>Savanes</v>
          </cell>
        </row>
        <row r="5390">
          <cell r="B5390" t="str">
            <v>Krung Thep Maha Nakhon</v>
          </cell>
        </row>
        <row r="5391">
          <cell r="B5391" t="str">
            <v>Samut Prakan</v>
          </cell>
        </row>
        <row r="5392">
          <cell r="B5392" t="str">
            <v>Nonthaburi</v>
          </cell>
        </row>
        <row r="5393">
          <cell r="B5393" t="str">
            <v>Pathum Thani</v>
          </cell>
        </row>
        <row r="5394">
          <cell r="B5394" t="str">
            <v>Phra Nakhon Si Ayutthaya</v>
          </cell>
        </row>
        <row r="5395">
          <cell r="B5395" t="str">
            <v>Ang Thong</v>
          </cell>
        </row>
        <row r="5396">
          <cell r="B5396" t="str">
            <v>Lop Buri</v>
          </cell>
        </row>
        <row r="5397">
          <cell r="B5397" t="str">
            <v>Sing Buri</v>
          </cell>
        </row>
        <row r="5398">
          <cell r="B5398" t="str">
            <v>Chai Nat</v>
          </cell>
        </row>
        <row r="5399">
          <cell r="B5399" t="str">
            <v>Saraburi</v>
          </cell>
        </row>
        <row r="5400">
          <cell r="B5400" t="str">
            <v>Chon Buri</v>
          </cell>
        </row>
        <row r="5401">
          <cell r="B5401" t="str">
            <v>Rayong</v>
          </cell>
        </row>
        <row r="5402">
          <cell r="B5402" t="str">
            <v>Chanthaburi</v>
          </cell>
        </row>
        <row r="5403">
          <cell r="B5403" t="str">
            <v>Trat</v>
          </cell>
        </row>
        <row r="5404">
          <cell r="B5404" t="str">
            <v>Chachoengsao</v>
          </cell>
        </row>
        <row r="5405">
          <cell r="B5405" t="str">
            <v>Prachin Buri</v>
          </cell>
        </row>
        <row r="5406">
          <cell r="B5406" t="str">
            <v>Nakhon Nayok</v>
          </cell>
        </row>
        <row r="5407">
          <cell r="B5407" t="str">
            <v>Sa Kaeo</v>
          </cell>
        </row>
        <row r="5408">
          <cell r="B5408" t="str">
            <v>Nakhon Ratchasima</v>
          </cell>
        </row>
        <row r="5409">
          <cell r="B5409" t="str">
            <v>Buri Ram</v>
          </cell>
        </row>
        <row r="5410">
          <cell r="B5410" t="str">
            <v>Surin</v>
          </cell>
        </row>
        <row r="5411">
          <cell r="B5411" t="str">
            <v>Si Sa Ket</v>
          </cell>
        </row>
        <row r="5412">
          <cell r="B5412" t="str">
            <v>Ubon Ratchathani</v>
          </cell>
        </row>
        <row r="5413">
          <cell r="B5413" t="str">
            <v>Yasothon</v>
          </cell>
        </row>
        <row r="5414">
          <cell r="B5414" t="str">
            <v>Chaiyaphum</v>
          </cell>
        </row>
        <row r="5415">
          <cell r="B5415" t="str">
            <v>Amnat Charoen</v>
          </cell>
        </row>
        <row r="5416">
          <cell r="B5416" t="str">
            <v>Bueng Kan</v>
          </cell>
        </row>
        <row r="5417">
          <cell r="B5417" t="str">
            <v>Nong Bua Lam Phu</v>
          </cell>
        </row>
        <row r="5418">
          <cell r="B5418" t="str">
            <v>Khon Kaen</v>
          </cell>
        </row>
        <row r="5419">
          <cell r="B5419" t="str">
            <v>Udon Thani</v>
          </cell>
        </row>
        <row r="5420">
          <cell r="B5420" t="str">
            <v>Loei</v>
          </cell>
        </row>
        <row r="5421">
          <cell r="B5421" t="str">
            <v>Nong Khai</v>
          </cell>
        </row>
        <row r="5422">
          <cell r="B5422" t="str">
            <v>Maha Sarakham</v>
          </cell>
        </row>
        <row r="5423">
          <cell r="B5423" t="str">
            <v>Roi Et</v>
          </cell>
        </row>
        <row r="5424">
          <cell r="B5424" t="str">
            <v>Kalasin</v>
          </cell>
        </row>
        <row r="5425">
          <cell r="B5425" t="str">
            <v>Sakon Nakhon</v>
          </cell>
        </row>
        <row r="5426">
          <cell r="B5426" t="str">
            <v>Nakhon Phanom</v>
          </cell>
        </row>
        <row r="5427">
          <cell r="B5427" t="str">
            <v>Mukdahan</v>
          </cell>
        </row>
        <row r="5428">
          <cell r="B5428" t="str">
            <v>Chiang Mai</v>
          </cell>
        </row>
        <row r="5429">
          <cell r="B5429" t="str">
            <v>Lamphun</v>
          </cell>
        </row>
        <row r="5430">
          <cell r="B5430" t="str">
            <v>Lampang</v>
          </cell>
        </row>
        <row r="5431">
          <cell r="B5431" t="str">
            <v>Uttaradit</v>
          </cell>
        </row>
        <row r="5432">
          <cell r="B5432" t="str">
            <v>Phrae</v>
          </cell>
        </row>
        <row r="5433">
          <cell r="B5433" t="str">
            <v>Nan</v>
          </cell>
        </row>
        <row r="5434">
          <cell r="B5434" t="str">
            <v>Phayao</v>
          </cell>
        </row>
        <row r="5435">
          <cell r="B5435" t="str">
            <v>Chiang Rai</v>
          </cell>
        </row>
        <row r="5436">
          <cell r="B5436" t="str">
            <v>Mae Hong Son</v>
          </cell>
        </row>
        <row r="5437">
          <cell r="B5437" t="str">
            <v>Nakhon Sawan</v>
          </cell>
        </row>
        <row r="5438">
          <cell r="B5438" t="str">
            <v>Uthai Thani</v>
          </cell>
        </row>
        <row r="5439">
          <cell r="B5439" t="str">
            <v>Kamphaeng Phet</v>
          </cell>
        </row>
        <row r="5440">
          <cell r="B5440" t="str">
            <v>Tak</v>
          </cell>
        </row>
        <row r="5441">
          <cell r="B5441" t="str">
            <v>Sukhothai</v>
          </cell>
        </row>
        <row r="5442">
          <cell r="B5442" t="str">
            <v>Phitsanulok</v>
          </cell>
        </row>
        <row r="5443">
          <cell r="B5443" t="str">
            <v>Phichit</v>
          </cell>
        </row>
        <row r="5444">
          <cell r="B5444" t="str">
            <v>Phetchabun</v>
          </cell>
        </row>
        <row r="5445">
          <cell r="B5445" t="str">
            <v>Ratchaburi</v>
          </cell>
        </row>
        <row r="5446">
          <cell r="B5446" t="str">
            <v>Kanchanaburi</v>
          </cell>
        </row>
        <row r="5447">
          <cell r="B5447" t="str">
            <v>Suphan Buri</v>
          </cell>
        </row>
        <row r="5448">
          <cell r="B5448" t="str">
            <v>Nakhon Pathom</v>
          </cell>
        </row>
        <row r="5449">
          <cell r="B5449" t="str">
            <v>Samut Sakhon</v>
          </cell>
        </row>
        <row r="5450">
          <cell r="B5450" t="str">
            <v>Samut Songkhram</v>
          </cell>
        </row>
        <row r="5451">
          <cell r="B5451" t="str">
            <v>Phetchaburi</v>
          </cell>
        </row>
        <row r="5452">
          <cell r="B5452" t="str">
            <v>Prachuap Khiri Khan</v>
          </cell>
        </row>
        <row r="5453">
          <cell r="B5453" t="str">
            <v>Nakhon Si Thammarat</v>
          </cell>
        </row>
        <row r="5454">
          <cell r="B5454" t="str">
            <v>Krabi</v>
          </cell>
        </row>
        <row r="5455">
          <cell r="B5455" t="str">
            <v>Phangnga</v>
          </cell>
        </row>
        <row r="5456">
          <cell r="B5456" t="str">
            <v>Phuket</v>
          </cell>
        </row>
        <row r="5457">
          <cell r="B5457" t="str">
            <v>Surat Thani</v>
          </cell>
        </row>
        <row r="5458">
          <cell r="B5458" t="str">
            <v>Ranong</v>
          </cell>
        </row>
        <row r="5459">
          <cell r="B5459" t="str">
            <v>Chumphon</v>
          </cell>
        </row>
        <row r="5460">
          <cell r="B5460" t="str">
            <v>Songkhla</v>
          </cell>
        </row>
        <row r="5461">
          <cell r="B5461" t="str">
            <v>Satun</v>
          </cell>
        </row>
        <row r="5462">
          <cell r="B5462" t="str">
            <v>Trang</v>
          </cell>
        </row>
        <row r="5463">
          <cell r="B5463" t="str">
            <v>Phatthalung</v>
          </cell>
        </row>
        <row r="5464">
          <cell r="B5464" t="str">
            <v>Pattani</v>
          </cell>
        </row>
        <row r="5465">
          <cell r="B5465" t="str">
            <v>Yala</v>
          </cell>
        </row>
        <row r="5466">
          <cell r="B5466" t="str">
            <v>Narathiwat</v>
          </cell>
        </row>
        <row r="5467">
          <cell r="B5467" t="str">
            <v>Phatthaya</v>
          </cell>
        </row>
        <row r="5468">
          <cell r="B5468" t="str">
            <v>Khatlon</v>
          </cell>
        </row>
        <row r="5469">
          <cell r="B5469" t="str">
            <v>Sughd</v>
          </cell>
        </row>
        <row r="5470">
          <cell r="B5470" t="str">
            <v>Kŭhistoni Badakhshon</v>
          </cell>
        </row>
        <row r="5471">
          <cell r="B5471" t="str">
            <v>Dushanbe</v>
          </cell>
        </row>
        <row r="5472">
          <cell r="B5472" t="str">
            <v>nohiyahoi tobei jumhurí</v>
          </cell>
        </row>
        <row r="5473">
          <cell r="B5473" t="str">
            <v>Aileu</v>
          </cell>
        </row>
        <row r="5474">
          <cell r="B5474" t="str">
            <v>Aileu</v>
          </cell>
        </row>
        <row r="5475">
          <cell r="B5475" t="str">
            <v>Ainaro</v>
          </cell>
        </row>
        <row r="5476">
          <cell r="B5476" t="str">
            <v>Ainaru</v>
          </cell>
        </row>
        <row r="5477">
          <cell r="B5477" t="str">
            <v>Baucau</v>
          </cell>
        </row>
        <row r="5478">
          <cell r="B5478" t="str">
            <v>Baukau</v>
          </cell>
        </row>
        <row r="5479">
          <cell r="B5479" t="str">
            <v>Bobonaro</v>
          </cell>
        </row>
        <row r="5480">
          <cell r="B5480" t="str">
            <v>Bobonaru</v>
          </cell>
        </row>
        <row r="5481">
          <cell r="B5481" t="str">
            <v>Cova Lima</v>
          </cell>
        </row>
        <row r="5482">
          <cell r="B5482" t="str">
            <v>Kovalima</v>
          </cell>
        </row>
        <row r="5483">
          <cell r="B5483" t="str">
            <v>Díli</v>
          </cell>
        </row>
        <row r="5484">
          <cell r="B5484" t="str">
            <v>Díli</v>
          </cell>
        </row>
        <row r="5485">
          <cell r="B5485" t="str">
            <v>Ermera</v>
          </cell>
        </row>
        <row r="5486">
          <cell r="B5486" t="str">
            <v>Ermera</v>
          </cell>
        </row>
        <row r="5487">
          <cell r="B5487" t="str">
            <v>Lautém</v>
          </cell>
        </row>
        <row r="5488">
          <cell r="B5488" t="str">
            <v>Lautein</v>
          </cell>
        </row>
        <row r="5489">
          <cell r="B5489" t="str">
            <v>Liquiça</v>
          </cell>
        </row>
        <row r="5490">
          <cell r="B5490" t="str">
            <v>Likisá</v>
          </cell>
        </row>
        <row r="5491">
          <cell r="B5491" t="str">
            <v>Manufahi</v>
          </cell>
        </row>
        <row r="5492">
          <cell r="B5492" t="str">
            <v>Manufahi</v>
          </cell>
        </row>
        <row r="5493">
          <cell r="B5493" t="str">
            <v>Manatuto</v>
          </cell>
        </row>
        <row r="5494">
          <cell r="B5494" t="str">
            <v>Manatutu</v>
          </cell>
        </row>
        <row r="5495">
          <cell r="B5495" t="str">
            <v>Viqueque</v>
          </cell>
        </row>
        <row r="5496">
          <cell r="B5496" t="str">
            <v>Vikeke</v>
          </cell>
        </row>
        <row r="5497">
          <cell r="B5497" t="str">
            <v>Oé-Cusse Ambeno</v>
          </cell>
        </row>
        <row r="5498">
          <cell r="B5498" t="str">
            <v>Oekusi-Ambenu</v>
          </cell>
        </row>
        <row r="5499">
          <cell r="B5499" t="str">
            <v>Aşgabat</v>
          </cell>
        </row>
        <row r="5500">
          <cell r="B5500" t="str">
            <v>Ahal</v>
          </cell>
        </row>
        <row r="5501">
          <cell r="B5501" t="str">
            <v>Balkan</v>
          </cell>
        </row>
        <row r="5502">
          <cell r="B5502" t="str">
            <v>Daşoguz</v>
          </cell>
        </row>
        <row r="5503">
          <cell r="B5503" t="str">
            <v>Lebap</v>
          </cell>
        </row>
        <row r="5504">
          <cell r="B5504" t="str">
            <v>Mary</v>
          </cell>
        </row>
        <row r="5505">
          <cell r="B5505" t="str">
            <v>Tunis</v>
          </cell>
        </row>
        <row r="5506">
          <cell r="B5506" t="str">
            <v>L'Ariana</v>
          </cell>
        </row>
        <row r="5507">
          <cell r="B5507" t="str">
            <v>Ben Arous</v>
          </cell>
        </row>
        <row r="5508">
          <cell r="B5508" t="str">
            <v>La Manouba</v>
          </cell>
        </row>
        <row r="5509">
          <cell r="B5509" t="str">
            <v>Nabeul</v>
          </cell>
        </row>
        <row r="5510">
          <cell r="B5510" t="str">
            <v>Zaghouan</v>
          </cell>
        </row>
        <row r="5511">
          <cell r="B5511" t="str">
            <v>Bizerte</v>
          </cell>
        </row>
        <row r="5512">
          <cell r="B5512" t="str">
            <v>Béja</v>
          </cell>
        </row>
        <row r="5513">
          <cell r="B5513" t="str">
            <v>Jendouba</v>
          </cell>
        </row>
        <row r="5514">
          <cell r="B5514" t="str">
            <v>Le Kef</v>
          </cell>
        </row>
        <row r="5515">
          <cell r="B5515" t="str">
            <v>Siliana</v>
          </cell>
        </row>
        <row r="5516">
          <cell r="B5516" t="str">
            <v>Kairouan</v>
          </cell>
        </row>
        <row r="5517">
          <cell r="B5517" t="str">
            <v>Kasserine</v>
          </cell>
        </row>
        <row r="5518">
          <cell r="B5518" t="str">
            <v>Sidi Bouzid</v>
          </cell>
        </row>
        <row r="5519">
          <cell r="B5519" t="str">
            <v>Sousse</v>
          </cell>
        </row>
        <row r="5520">
          <cell r="B5520" t="str">
            <v>Monastir</v>
          </cell>
        </row>
        <row r="5521">
          <cell r="B5521" t="str">
            <v>Mahdia</v>
          </cell>
        </row>
        <row r="5522">
          <cell r="B5522" t="str">
            <v>Sfax</v>
          </cell>
        </row>
        <row r="5523">
          <cell r="B5523" t="str">
            <v>Gafsa</v>
          </cell>
        </row>
        <row r="5524">
          <cell r="B5524" t="str">
            <v>Tozeur</v>
          </cell>
        </row>
        <row r="5525">
          <cell r="B5525" t="str">
            <v>Kébili</v>
          </cell>
        </row>
        <row r="5526">
          <cell r="B5526" t="str">
            <v>Gabès</v>
          </cell>
        </row>
        <row r="5527">
          <cell r="B5527" t="str">
            <v>Médenine</v>
          </cell>
        </row>
        <row r="5528">
          <cell r="B5528" t="str">
            <v>Tataouine</v>
          </cell>
        </row>
        <row r="5529">
          <cell r="B5529" t="str">
            <v>'Eua</v>
          </cell>
        </row>
        <row r="5530">
          <cell r="B5530" t="str">
            <v>'Eua</v>
          </cell>
        </row>
        <row r="5531">
          <cell r="B5531" t="str">
            <v>Ha'apai</v>
          </cell>
        </row>
        <row r="5532">
          <cell r="B5532" t="str">
            <v>Ha'apai</v>
          </cell>
        </row>
        <row r="5533">
          <cell r="B5533" t="str">
            <v>Niuas</v>
          </cell>
        </row>
        <row r="5534">
          <cell r="B5534" t="str">
            <v>Niuas</v>
          </cell>
        </row>
        <row r="5535">
          <cell r="B5535" t="str">
            <v>Tongatapu</v>
          </cell>
        </row>
        <row r="5536">
          <cell r="B5536" t="str">
            <v>Tongatapu</v>
          </cell>
        </row>
        <row r="5537">
          <cell r="B5537" t="str">
            <v>Vava'u</v>
          </cell>
        </row>
        <row r="5538">
          <cell r="B5538" t="str">
            <v>Vava'u</v>
          </cell>
        </row>
        <row r="5539">
          <cell r="B5539" t="str">
            <v>Adana</v>
          </cell>
        </row>
        <row r="5540">
          <cell r="B5540" t="str">
            <v>Adıyaman</v>
          </cell>
        </row>
        <row r="5541">
          <cell r="B5541" t="str">
            <v>Afyonkarahisar</v>
          </cell>
        </row>
        <row r="5542">
          <cell r="B5542" t="str">
            <v>Ağrı</v>
          </cell>
        </row>
        <row r="5543">
          <cell r="B5543" t="str">
            <v>Amasya</v>
          </cell>
        </row>
        <row r="5544">
          <cell r="B5544" t="str">
            <v>Ankara</v>
          </cell>
        </row>
        <row r="5545">
          <cell r="B5545" t="str">
            <v>Antalya</v>
          </cell>
        </row>
        <row r="5546">
          <cell r="B5546" t="str">
            <v>Artvin</v>
          </cell>
        </row>
        <row r="5547">
          <cell r="B5547" t="str">
            <v>Aydın</v>
          </cell>
        </row>
        <row r="5548">
          <cell r="B5548" t="str">
            <v>Balıkesir</v>
          </cell>
        </row>
        <row r="5549">
          <cell r="B5549" t="str">
            <v>Bilecik</v>
          </cell>
        </row>
        <row r="5550">
          <cell r="B5550" t="str">
            <v>Bingöl</v>
          </cell>
        </row>
        <row r="5551">
          <cell r="B5551" t="str">
            <v>Bitlis</v>
          </cell>
        </row>
        <row r="5552">
          <cell r="B5552" t="str">
            <v>Bolu</v>
          </cell>
        </row>
        <row r="5553">
          <cell r="B5553" t="str">
            <v>Burdur</v>
          </cell>
        </row>
        <row r="5554">
          <cell r="B5554" t="str">
            <v>Bursa</v>
          </cell>
        </row>
        <row r="5555">
          <cell r="B5555" t="str">
            <v>Çanakkale</v>
          </cell>
        </row>
        <row r="5556">
          <cell r="B5556" t="str">
            <v>Çankırı</v>
          </cell>
        </row>
        <row r="5557">
          <cell r="B5557" t="str">
            <v>Çorum</v>
          </cell>
        </row>
        <row r="5558">
          <cell r="B5558" t="str">
            <v>Denizli</v>
          </cell>
        </row>
        <row r="5559">
          <cell r="B5559" t="str">
            <v>Diyarbakır</v>
          </cell>
        </row>
        <row r="5560">
          <cell r="B5560" t="str">
            <v>Edirne</v>
          </cell>
        </row>
        <row r="5561">
          <cell r="B5561" t="str">
            <v>Elazığ</v>
          </cell>
        </row>
        <row r="5562">
          <cell r="B5562" t="str">
            <v>Erzincan</v>
          </cell>
        </row>
        <row r="5563">
          <cell r="B5563" t="str">
            <v>Erzurum</v>
          </cell>
        </row>
        <row r="5564">
          <cell r="B5564" t="str">
            <v>Eskişehir</v>
          </cell>
        </row>
        <row r="5565">
          <cell r="B5565" t="str">
            <v>Gaziantep</v>
          </cell>
        </row>
        <row r="5566">
          <cell r="B5566" t="str">
            <v>Giresun</v>
          </cell>
        </row>
        <row r="5567">
          <cell r="B5567" t="str">
            <v>Gümüşhane</v>
          </cell>
        </row>
        <row r="5568">
          <cell r="B5568" t="str">
            <v>Hakkâri</v>
          </cell>
        </row>
        <row r="5569">
          <cell r="B5569" t="str">
            <v>Hatay</v>
          </cell>
        </row>
        <row r="5570">
          <cell r="B5570" t="str">
            <v>Isparta</v>
          </cell>
        </row>
        <row r="5571">
          <cell r="B5571" t="str">
            <v>Mersin</v>
          </cell>
        </row>
        <row r="5572">
          <cell r="B5572" t="str">
            <v>İstanbul</v>
          </cell>
        </row>
        <row r="5573">
          <cell r="B5573" t="str">
            <v>İzmir</v>
          </cell>
        </row>
        <row r="5574">
          <cell r="B5574" t="str">
            <v>Kars</v>
          </cell>
        </row>
        <row r="5575">
          <cell r="B5575" t="str">
            <v>Kastamonu</v>
          </cell>
        </row>
        <row r="5576">
          <cell r="B5576" t="str">
            <v>Kayseri</v>
          </cell>
        </row>
        <row r="5577">
          <cell r="B5577" t="str">
            <v>Kırklareli</v>
          </cell>
        </row>
        <row r="5578">
          <cell r="B5578" t="str">
            <v>Kırşehir</v>
          </cell>
        </row>
        <row r="5579">
          <cell r="B5579" t="str">
            <v>Kocaeli</v>
          </cell>
        </row>
        <row r="5580">
          <cell r="B5580" t="str">
            <v>Konya</v>
          </cell>
        </row>
        <row r="5581">
          <cell r="B5581" t="str">
            <v>Kütahya</v>
          </cell>
        </row>
        <row r="5582">
          <cell r="B5582" t="str">
            <v>Malatya</v>
          </cell>
        </row>
        <row r="5583">
          <cell r="B5583" t="str">
            <v>Manisa</v>
          </cell>
        </row>
        <row r="5584">
          <cell r="B5584" t="str">
            <v>Kahramanmaraş</v>
          </cell>
        </row>
        <row r="5585">
          <cell r="B5585" t="str">
            <v>Mardin</v>
          </cell>
        </row>
        <row r="5586">
          <cell r="B5586" t="str">
            <v>Muğla</v>
          </cell>
        </row>
        <row r="5587">
          <cell r="B5587" t="str">
            <v>Muş</v>
          </cell>
        </row>
        <row r="5588">
          <cell r="B5588" t="str">
            <v>Nevşehir</v>
          </cell>
        </row>
        <row r="5589">
          <cell r="B5589" t="str">
            <v>Niğde</v>
          </cell>
        </row>
        <row r="5590">
          <cell r="B5590" t="str">
            <v>Ordu</v>
          </cell>
        </row>
        <row r="5591">
          <cell r="B5591" t="str">
            <v>Rize</v>
          </cell>
        </row>
        <row r="5592">
          <cell r="B5592" t="str">
            <v>Sakarya</v>
          </cell>
        </row>
        <row r="5593">
          <cell r="B5593" t="str">
            <v>Samsun</v>
          </cell>
        </row>
        <row r="5594">
          <cell r="B5594" t="str">
            <v>Siirt</v>
          </cell>
        </row>
        <row r="5595">
          <cell r="B5595" t="str">
            <v>Sinop</v>
          </cell>
        </row>
        <row r="5596">
          <cell r="B5596" t="str">
            <v>Sivas</v>
          </cell>
        </row>
        <row r="5597">
          <cell r="B5597" t="str">
            <v>Tekirdağ</v>
          </cell>
        </row>
        <row r="5598">
          <cell r="B5598" t="str">
            <v>Tokat</v>
          </cell>
        </row>
        <row r="5599">
          <cell r="B5599" t="str">
            <v>Trabzon</v>
          </cell>
        </row>
        <row r="5600">
          <cell r="B5600" t="str">
            <v>Tunceli</v>
          </cell>
        </row>
        <row r="5601">
          <cell r="B5601" t="str">
            <v>Şanlıurfa</v>
          </cell>
        </row>
        <row r="5602">
          <cell r="B5602" t="str">
            <v>Uşak</v>
          </cell>
        </row>
        <row r="5603">
          <cell r="B5603" t="str">
            <v>Van</v>
          </cell>
        </row>
        <row r="5604">
          <cell r="B5604" t="str">
            <v>Yozgat</v>
          </cell>
        </row>
        <row r="5605">
          <cell r="B5605" t="str">
            <v>Zonguldak</v>
          </cell>
        </row>
        <row r="5606">
          <cell r="B5606" t="str">
            <v>Aksaray</v>
          </cell>
        </row>
        <row r="5607">
          <cell r="B5607" t="str">
            <v>Bayburt</v>
          </cell>
        </row>
        <row r="5608">
          <cell r="B5608" t="str">
            <v>Karaman</v>
          </cell>
        </row>
        <row r="5609">
          <cell r="B5609" t="str">
            <v>Kırıkkale</v>
          </cell>
        </row>
        <row r="5610">
          <cell r="B5610" t="str">
            <v>Batman</v>
          </cell>
        </row>
        <row r="5611">
          <cell r="B5611" t="str">
            <v>Şırnak</v>
          </cell>
        </row>
        <row r="5612">
          <cell r="B5612" t="str">
            <v>Bartın</v>
          </cell>
        </row>
        <row r="5613">
          <cell r="B5613" t="str">
            <v>Ardahan</v>
          </cell>
        </row>
        <row r="5614">
          <cell r="B5614" t="str">
            <v>Iğdır</v>
          </cell>
        </row>
        <row r="5615">
          <cell r="B5615" t="str">
            <v>Yalova</v>
          </cell>
        </row>
        <row r="5616">
          <cell r="B5616" t="str">
            <v>Karabük</v>
          </cell>
        </row>
        <row r="5617">
          <cell r="B5617" t="str">
            <v>Kilis</v>
          </cell>
        </row>
        <row r="5618">
          <cell r="B5618" t="str">
            <v>Osmaniye</v>
          </cell>
        </row>
        <row r="5619">
          <cell r="B5619" t="str">
            <v>Düzce</v>
          </cell>
        </row>
        <row r="5620">
          <cell r="B5620" t="str">
            <v>Arima</v>
          </cell>
        </row>
        <row r="5621">
          <cell r="B5621" t="str">
            <v>Chaguanas</v>
          </cell>
        </row>
        <row r="5622">
          <cell r="B5622" t="str">
            <v>Port of Spain</v>
          </cell>
        </row>
        <row r="5623">
          <cell r="B5623" t="str">
            <v>Point Fortin</v>
          </cell>
        </row>
        <row r="5624">
          <cell r="B5624" t="str">
            <v>San Fernando</v>
          </cell>
        </row>
        <row r="5625">
          <cell r="B5625" t="str">
            <v>Couva-Tabaquite-Talparo</v>
          </cell>
        </row>
        <row r="5626">
          <cell r="B5626" t="str">
            <v>Diego Martin</v>
          </cell>
        </row>
        <row r="5627">
          <cell r="B5627" t="str">
            <v>Mayaro-Rio Claro</v>
          </cell>
        </row>
        <row r="5628">
          <cell r="B5628" t="str">
            <v>Penal-Debe</v>
          </cell>
        </row>
        <row r="5629">
          <cell r="B5629" t="str">
            <v>Princes Town</v>
          </cell>
        </row>
        <row r="5630">
          <cell r="B5630" t="str">
            <v>Sangre Grande</v>
          </cell>
        </row>
        <row r="5631">
          <cell r="B5631" t="str">
            <v>Siparia</v>
          </cell>
        </row>
        <row r="5632">
          <cell r="B5632" t="str">
            <v>San Juan-Laventille</v>
          </cell>
        </row>
        <row r="5633">
          <cell r="B5633" t="str">
            <v>Tunapuna-Piarco</v>
          </cell>
        </row>
        <row r="5634">
          <cell r="B5634" t="str">
            <v>Tobago</v>
          </cell>
        </row>
        <row r="5635">
          <cell r="B5635" t="str">
            <v>Niutao</v>
          </cell>
        </row>
        <row r="5636">
          <cell r="B5636" t="str">
            <v>Nukufetau</v>
          </cell>
        </row>
        <row r="5637">
          <cell r="B5637" t="str">
            <v>Nukulaelae</v>
          </cell>
        </row>
        <row r="5638">
          <cell r="B5638" t="str">
            <v>Nanumea</v>
          </cell>
        </row>
        <row r="5639">
          <cell r="B5639" t="str">
            <v>Nanumaga</v>
          </cell>
        </row>
        <row r="5640">
          <cell r="B5640" t="str">
            <v>Nui</v>
          </cell>
        </row>
        <row r="5641">
          <cell r="B5641" t="str">
            <v>Vaitupu</v>
          </cell>
        </row>
        <row r="5642">
          <cell r="B5642" t="str">
            <v>Funafuti</v>
          </cell>
        </row>
        <row r="5643">
          <cell r="B5643" t="str">
            <v>Chiayi</v>
          </cell>
        </row>
        <row r="5644">
          <cell r="B5644" t="str">
            <v>Hsinchu</v>
          </cell>
        </row>
        <row r="5645">
          <cell r="B5645" t="str">
            <v>Keelung</v>
          </cell>
        </row>
        <row r="5646">
          <cell r="B5646" t="str">
            <v>Kaohsiung</v>
          </cell>
        </row>
        <row r="5647">
          <cell r="B5647" t="str">
            <v>New Taipei</v>
          </cell>
        </row>
        <row r="5648">
          <cell r="B5648" t="str">
            <v>Taoyuan</v>
          </cell>
        </row>
        <row r="5649">
          <cell r="B5649" t="str">
            <v>Tainan</v>
          </cell>
        </row>
        <row r="5650">
          <cell r="B5650" t="str">
            <v>Taipei</v>
          </cell>
        </row>
        <row r="5651">
          <cell r="B5651" t="str">
            <v>Taichung</v>
          </cell>
        </row>
        <row r="5652">
          <cell r="B5652" t="str">
            <v>Changhua</v>
          </cell>
        </row>
        <row r="5653">
          <cell r="B5653" t="str">
            <v>Chiayi</v>
          </cell>
        </row>
        <row r="5654">
          <cell r="B5654" t="str">
            <v>Hsinchu</v>
          </cell>
        </row>
        <row r="5655">
          <cell r="B5655" t="str">
            <v>Hualien</v>
          </cell>
        </row>
        <row r="5656">
          <cell r="B5656" t="str">
            <v>Yilan</v>
          </cell>
        </row>
        <row r="5657">
          <cell r="B5657" t="str">
            <v>Kinmen</v>
          </cell>
        </row>
        <row r="5658">
          <cell r="B5658" t="str">
            <v>Lienchiang</v>
          </cell>
        </row>
        <row r="5659">
          <cell r="B5659" t="str">
            <v>Miaoli</v>
          </cell>
        </row>
        <row r="5660">
          <cell r="B5660" t="str">
            <v>Nantou</v>
          </cell>
        </row>
        <row r="5661">
          <cell r="B5661" t="str">
            <v>Penghu</v>
          </cell>
        </row>
        <row r="5662">
          <cell r="B5662" t="str">
            <v>Pingtung</v>
          </cell>
        </row>
        <row r="5663">
          <cell r="B5663" t="str">
            <v>Taitung</v>
          </cell>
        </row>
        <row r="5664">
          <cell r="B5664" t="str">
            <v>Yunlin</v>
          </cell>
        </row>
        <row r="5665">
          <cell r="B5665" t="str">
            <v>Arusha</v>
          </cell>
        </row>
        <row r="5666">
          <cell r="B5666" t="str">
            <v>Dar es Salaam</v>
          </cell>
        </row>
        <row r="5667">
          <cell r="B5667" t="str">
            <v>Dodoma</v>
          </cell>
        </row>
        <row r="5668">
          <cell r="B5668" t="str">
            <v>Iringa</v>
          </cell>
        </row>
        <row r="5669">
          <cell r="B5669" t="str">
            <v>Kagera</v>
          </cell>
        </row>
        <row r="5670">
          <cell r="B5670" t="str">
            <v>Pemba North</v>
          </cell>
        </row>
        <row r="5671">
          <cell r="B5671" t="str">
            <v>Kaskazini Pemba</v>
          </cell>
        </row>
        <row r="5672">
          <cell r="B5672" t="str">
            <v>Zanzibar North</v>
          </cell>
        </row>
        <row r="5673">
          <cell r="B5673" t="str">
            <v>Kaskazini Unguja</v>
          </cell>
        </row>
        <row r="5674">
          <cell r="B5674" t="str">
            <v>Kigoma</v>
          </cell>
        </row>
        <row r="5675">
          <cell r="B5675" t="str">
            <v>Kilimanjaro</v>
          </cell>
        </row>
        <row r="5676">
          <cell r="B5676" t="str">
            <v>Pemba South</v>
          </cell>
        </row>
        <row r="5677">
          <cell r="B5677" t="str">
            <v>Kusini Pemba</v>
          </cell>
        </row>
        <row r="5678">
          <cell r="B5678" t="str">
            <v>Zanzibar South</v>
          </cell>
        </row>
        <row r="5679">
          <cell r="B5679" t="str">
            <v>Kusini Unguja</v>
          </cell>
        </row>
        <row r="5680">
          <cell r="B5680" t="str">
            <v>Lindi</v>
          </cell>
        </row>
        <row r="5681">
          <cell r="B5681" t="str">
            <v>Mara</v>
          </cell>
        </row>
        <row r="5682">
          <cell r="B5682" t="str">
            <v>Mbeya</v>
          </cell>
        </row>
        <row r="5683">
          <cell r="B5683" t="str">
            <v>Zanzibar West</v>
          </cell>
        </row>
        <row r="5684">
          <cell r="B5684" t="str">
            <v>Mjini Magharibi</v>
          </cell>
        </row>
        <row r="5685">
          <cell r="B5685" t="str">
            <v>Morogoro</v>
          </cell>
        </row>
        <row r="5686">
          <cell r="B5686" t="str">
            <v>Mtwara</v>
          </cell>
        </row>
        <row r="5687">
          <cell r="B5687" t="str">
            <v>Mwanza</v>
          </cell>
        </row>
        <row r="5688">
          <cell r="B5688" t="str">
            <v>Coast</v>
          </cell>
        </row>
        <row r="5689">
          <cell r="B5689" t="str">
            <v>Pwani</v>
          </cell>
        </row>
        <row r="5690">
          <cell r="B5690" t="str">
            <v>Rukwa</v>
          </cell>
        </row>
        <row r="5691">
          <cell r="B5691" t="str">
            <v>Ruvuma</v>
          </cell>
        </row>
        <row r="5692">
          <cell r="B5692" t="str">
            <v>Shinyanga</v>
          </cell>
        </row>
        <row r="5693">
          <cell r="B5693" t="str">
            <v>Singida</v>
          </cell>
        </row>
        <row r="5694">
          <cell r="B5694" t="str">
            <v>Tabora</v>
          </cell>
        </row>
        <row r="5695">
          <cell r="B5695" t="str">
            <v>Tanga</v>
          </cell>
        </row>
        <row r="5696">
          <cell r="B5696" t="str">
            <v>Manyara</v>
          </cell>
        </row>
        <row r="5697">
          <cell r="B5697" t="str">
            <v>Geita</v>
          </cell>
        </row>
        <row r="5698">
          <cell r="B5698" t="str">
            <v>Katavi</v>
          </cell>
        </row>
        <row r="5699">
          <cell r="B5699" t="str">
            <v>Njombe</v>
          </cell>
        </row>
        <row r="5700">
          <cell r="B5700" t="str">
            <v>Simiyu</v>
          </cell>
        </row>
        <row r="5701">
          <cell r="B5701" t="str">
            <v>Songwe</v>
          </cell>
        </row>
        <row r="5702">
          <cell r="B5702" t="str">
            <v>Songwe</v>
          </cell>
        </row>
        <row r="5703">
          <cell r="B5703" t="str">
            <v>Kyiv</v>
          </cell>
        </row>
        <row r="5704">
          <cell r="B5704" t="str">
            <v>Sevastopol</v>
          </cell>
        </row>
        <row r="5705">
          <cell r="B5705" t="str">
            <v>Vinnytska oblast</v>
          </cell>
        </row>
        <row r="5706">
          <cell r="B5706" t="str">
            <v>Volynska oblast</v>
          </cell>
        </row>
        <row r="5707">
          <cell r="B5707" t="str">
            <v>Luhanska oblast</v>
          </cell>
        </row>
        <row r="5708">
          <cell r="B5708" t="str">
            <v>Dnipropetrovska oblast</v>
          </cell>
        </row>
        <row r="5709">
          <cell r="B5709" t="str">
            <v>Donetska oblast</v>
          </cell>
        </row>
        <row r="5710">
          <cell r="B5710" t="str">
            <v>Zhytomyrska oblast</v>
          </cell>
        </row>
        <row r="5711">
          <cell r="B5711" t="str">
            <v>Zakarpatska oblast</v>
          </cell>
        </row>
        <row r="5712">
          <cell r="B5712" t="str">
            <v>Zaporizka oblast</v>
          </cell>
        </row>
        <row r="5713">
          <cell r="B5713" t="str">
            <v>Ivano-Frankivska oblast</v>
          </cell>
        </row>
        <row r="5714">
          <cell r="B5714" t="str">
            <v>Kyivska oblast</v>
          </cell>
        </row>
        <row r="5715">
          <cell r="B5715" t="str">
            <v>Kirovohradska oblast</v>
          </cell>
        </row>
        <row r="5716">
          <cell r="B5716" t="str">
            <v>Lvivska oblast</v>
          </cell>
        </row>
        <row r="5717">
          <cell r="B5717" t="str">
            <v>Mykolaivska oblast</v>
          </cell>
        </row>
        <row r="5718">
          <cell r="B5718" t="str">
            <v>Odeska oblast</v>
          </cell>
        </row>
        <row r="5719">
          <cell r="B5719" t="str">
            <v>Poltavska oblast</v>
          </cell>
        </row>
        <row r="5720">
          <cell r="B5720" t="str">
            <v>Rivnenska oblast</v>
          </cell>
        </row>
        <row r="5721">
          <cell r="B5721" t="str">
            <v>Sumska oblast</v>
          </cell>
        </row>
        <row r="5722">
          <cell r="B5722" t="str">
            <v>Ternopilska oblast</v>
          </cell>
        </row>
        <row r="5723">
          <cell r="B5723" t="str">
            <v>Kharkivska oblast</v>
          </cell>
        </row>
        <row r="5724">
          <cell r="B5724" t="str">
            <v>Khersonska oblast</v>
          </cell>
        </row>
        <row r="5725">
          <cell r="B5725" t="str">
            <v>Khmelnytska oblast</v>
          </cell>
        </row>
        <row r="5726">
          <cell r="B5726" t="str">
            <v>Cherkaska oblast</v>
          </cell>
        </row>
        <row r="5727">
          <cell r="B5727" t="str">
            <v>Chernihivska oblast</v>
          </cell>
        </row>
        <row r="5728">
          <cell r="B5728" t="str">
            <v>Chernivetska oblast</v>
          </cell>
        </row>
        <row r="5729">
          <cell r="B5729" t="str">
            <v>Avtonomna Respublika Krym</v>
          </cell>
        </row>
        <row r="5730">
          <cell r="B5730" t="str">
            <v>Central</v>
          </cell>
        </row>
        <row r="5731">
          <cell r="B5731" t="str">
            <v>Kalangala</v>
          </cell>
        </row>
        <row r="5732">
          <cell r="B5732" t="str">
            <v>Kiboga</v>
          </cell>
        </row>
        <row r="5733">
          <cell r="B5733" t="str">
            <v>Luwero</v>
          </cell>
        </row>
        <row r="5734">
          <cell r="B5734" t="str">
            <v>Masaka</v>
          </cell>
        </row>
        <row r="5735">
          <cell r="B5735" t="str">
            <v>Mpigi</v>
          </cell>
        </row>
        <row r="5736">
          <cell r="B5736" t="str">
            <v>Mubende</v>
          </cell>
        </row>
        <row r="5737">
          <cell r="B5737" t="str">
            <v>Mukono</v>
          </cell>
        </row>
        <row r="5738">
          <cell r="B5738" t="str">
            <v>Nakasongola</v>
          </cell>
        </row>
        <row r="5739">
          <cell r="B5739" t="str">
            <v>Rakai</v>
          </cell>
        </row>
        <row r="5740">
          <cell r="B5740" t="str">
            <v>Sembabule</v>
          </cell>
        </row>
        <row r="5741">
          <cell r="B5741" t="str">
            <v>Kayunga</v>
          </cell>
        </row>
        <row r="5742">
          <cell r="B5742" t="str">
            <v>Wakiso</v>
          </cell>
        </row>
        <row r="5743">
          <cell r="B5743" t="str">
            <v>Lyantonde</v>
          </cell>
        </row>
        <row r="5744">
          <cell r="B5744" t="str">
            <v>Mityana</v>
          </cell>
        </row>
        <row r="5745">
          <cell r="B5745" t="str">
            <v>Nakaseke</v>
          </cell>
        </row>
        <row r="5746">
          <cell r="B5746" t="str">
            <v>Buikwe</v>
          </cell>
        </row>
        <row r="5747">
          <cell r="B5747" t="str">
            <v>Bukomansibi</v>
          </cell>
        </row>
        <row r="5748">
          <cell r="B5748" t="str">
            <v>Butambala</v>
          </cell>
        </row>
        <row r="5749">
          <cell r="B5749" t="str">
            <v>Buvuma</v>
          </cell>
        </row>
        <row r="5750">
          <cell r="B5750" t="str">
            <v>Gomba</v>
          </cell>
        </row>
        <row r="5751">
          <cell r="B5751" t="str">
            <v>Kalungu</v>
          </cell>
        </row>
        <row r="5752">
          <cell r="B5752" t="str">
            <v>Kyankwanzi</v>
          </cell>
        </row>
        <row r="5753">
          <cell r="B5753" t="str">
            <v>Lwengo</v>
          </cell>
        </row>
        <row r="5754">
          <cell r="B5754" t="str">
            <v>Kyotera</v>
          </cell>
        </row>
        <row r="5755">
          <cell r="B5755" t="str">
            <v>Kasanda</v>
          </cell>
        </row>
        <row r="5756">
          <cell r="B5756" t="str">
            <v>Kampala</v>
          </cell>
        </row>
        <row r="5757">
          <cell r="B5757" t="str">
            <v>Eastern</v>
          </cell>
        </row>
        <row r="5758">
          <cell r="B5758" t="str">
            <v>Bugiri</v>
          </cell>
        </row>
        <row r="5759">
          <cell r="B5759" t="str">
            <v>Busia</v>
          </cell>
        </row>
        <row r="5760">
          <cell r="B5760" t="str">
            <v>Iganga</v>
          </cell>
        </row>
        <row r="5761">
          <cell r="B5761" t="str">
            <v>Jinja</v>
          </cell>
        </row>
        <row r="5762">
          <cell r="B5762" t="str">
            <v>Kamuli</v>
          </cell>
        </row>
        <row r="5763">
          <cell r="B5763" t="str">
            <v>Kapchorwa</v>
          </cell>
        </row>
        <row r="5764">
          <cell r="B5764" t="str">
            <v>Katakwi</v>
          </cell>
        </row>
        <row r="5765">
          <cell r="B5765" t="str">
            <v>Kumi</v>
          </cell>
        </row>
        <row r="5766">
          <cell r="B5766" t="str">
            <v>Mbale</v>
          </cell>
        </row>
        <row r="5767">
          <cell r="B5767" t="str">
            <v>Pallisa</v>
          </cell>
        </row>
        <row r="5768">
          <cell r="B5768" t="str">
            <v>Soroti</v>
          </cell>
        </row>
        <row r="5769">
          <cell r="B5769" t="str">
            <v>Tororo</v>
          </cell>
        </row>
        <row r="5770">
          <cell r="B5770" t="str">
            <v>Kaberamaido</v>
          </cell>
        </row>
        <row r="5771">
          <cell r="B5771" t="str">
            <v>Mayuge</v>
          </cell>
        </row>
        <row r="5772">
          <cell r="B5772" t="str">
            <v>Sironko</v>
          </cell>
        </row>
        <row r="5773">
          <cell r="B5773" t="str">
            <v>Amuria</v>
          </cell>
        </row>
        <row r="5774">
          <cell r="B5774" t="str">
            <v>Budaka</v>
          </cell>
        </row>
        <row r="5775">
          <cell r="B5775" t="str">
            <v>Bududa</v>
          </cell>
        </row>
        <row r="5776">
          <cell r="B5776" t="str">
            <v>Bukedea</v>
          </cell>
        </row>
        <row r="5777">
          <cell r="B5777" t="str">
            <v>Bukwa</v>
          </cell>
        </row>
        <row r="5778">
          <cell r="B5778" t="str">
            <v>Butaleja</v>
          </cell>
        </row>
        <row r="5779">
          <cell r="B5779" t="str">
            <v>Kaliro</v>
          </cell>
        </row>
        <row r="5780">
          <cell r="B5780" t="str">
            <v>Manafwa</v>
          </cell>
        </row>
        <row r="5781">
          <cell r="B5781" t="str">
            <v>Namutumba</v>
          </cell>
        </row>
        <row r="5782">
          <cell r="B5782" t="str">
            <v>Bulambuli</v>
          </cell>
        </row>
        <row r="5783">
          <cell r="B5783" t="str">
            <v>Buyende</v>
          </cell>
        </row>
        <row r="5784">
          <cell r="B5784" t="str">
            <v>Kibuku</v>
          </cell>
        </row>
        <row r="5785">
          <cell r="B5785" t="str">
            <v>Kween</v>
          </cell>
        </row>
        <row r="5786">
          <cell r="B5786" t="str">
            <v>Luuka</v>
          </cell>
        </row>
        <row r="5787">
          <cell r="B5787" t="str">
            <v>Namayingo</v>
          </cell>
        </row>
        <row r="5788">
          <cell r="B5788" t="str">
            <v>Ngora</v>
          </cell>
        </row>
        <row r="5789">
          <cell r="B5789" t="str">
            <v>Serere</v>
          </cell>
        </row>
        <row r="5790">
          <cell r="B5790" t="str">
            <v>Butebo</v>
          </cell>
        </row>
        <row r="5791">
          <cell r="B5791" t="str">
            <v>Namisindwa</v>
          </cell>
        </row>
        <row r="5792">
          <cell r="B5792" t="str">
            <v>Bugweri</v>
          </cell>
        </row>
        <row r="5793">
          <cell r="B5793" t="str">
            <v>Kapelebyong</v>
          </cell>
        </row>
        <row r="5794">
          <cell r="B5794" t="str">
            <v>Northern</v>
          </cell>
        </row>
        <row r="5795">
          <cell r="B5795" t="str">
            <v>Adjumani</v>
          </cell>
        </row>
        <row r="5796">
          <cell r="B5796" t="str">
            <v>Apac</v>
          </cell>
        </row>
        <row r="5797">
          <cell r="B5797" t="str">
            <v>Arua</v>
          </cell>
        </row>
        <row r="5798">
          <cell r="B5798" t="str">
            <v>Gulu</v>
          </cell>
        </row>
        <row r="5799">
          <cell r="B5799" t="str">
            <v>Kitgum</v>
          </cell>
        </row>
        <row r="5800">
          <cell r="B5800" t="str">
            <v>Kotido</v>
          </cell>
        </row>
        <row r="5801">
          <cell r="B5801" t="str">
            <v>Lira</v>
          </cell>
        </row>
        <row r="5802">
          <cell r="B5802" t="str">
            <v>Moroto</v>
          </cell>
        </row>
        <row r="5803">
          <cell r="B5803" t="str">
            <v>Moyo</v>
          </cell>
        </row>
        <row r="5804">
          <cell r="B5804" t="str">
            <v>Nebbi</v>
          </cell>
        </row>
        <row r="5805">
          <cell r="B5805" t="str">
            <v>Nakapiripirit</v>
          </cell>
        </row>
        <row r="5806">
          <cell r="B5806" t="str">
            <v>Pader</v>
          </cell>
        </row>
        <row r="5807">
          <cell r="B5807" t="str">
            <v>Yumbe</v>
          </cell>
        </row>
        <row r="5808">
          <cell r="B5808" t="str">
            <v>Abim</v>
          </cell>
        </row>
        <row r="5809">
          <cell r="B5809" t="str">
            <v>Amolatar</v>
          </cell>
        </row>
        <row r="5810">
          <cell r="B5810" t="str">
            <v>Amuru</v>
          </cell>
        </row>
        <row r="5811">
          <cell r="B5811" t="str">
            <v>Dokolo</v>
          </cell>
        </row>
        <row r="5812">
          <cell r="B5812" t="str">
            <v>Kaabong</v>
          </cell>
        </row>
        <row r="5813">
          <cell r="B5813" t="str">
            <v>Koboko</v>
          </cell>
        </row>
        <row r="5814">
          <cell r="B5814" t="str">
            <v>Maracha</v>
          </cell>
        </row>
        <row r="5815">
          <cell r="B5815" t="str">
            <v>Oyam</v>
          </cell>
        </row>
        <row r="5816">
          <cell r="B5816" t="str">
            <v>Agago</v>
          </cell>
        </row>
        <row r="5817">
          <cell r="B5817" t="str">
            <v>Alebtong</v>
          </cell>
        </row>
        <row r="5818">
          <cell r="B5818" t="str">
            <v>Amudat</v>
          </cell>
        </row>
        <row r="5819">
          <cell r="B5819" t="str">
            <v>Kole</v>
          </cell>
        </row>
        <row r="5820">
          <cell r="B5820" t="str">
            <v>Lamwo</v>
          </cell>
        </row>
        <row r="5821">
          <cell r="B5821" t="str">
            <v>Napak</v>
          </cell>
        </row>
        <row r="5822">
          <cell r="B5822" t="str">
            <v>Nwoya</v>
          </cell>
        </row>
        <row r="5823">
          <cell r="B5823" t="str">
            <v>Otuke</v>
          </cell>
        </row>
        <row r="5824">
          <cell r="B5824" t="str">
            <v>Zombo</v>
          </cell>
        </row>
        <row r="5825">
          <cell r="B5825" t="str">
            <v>Omoro</v>
          </cell>
        </row>
        <row r="5826">
          <cell r="B5826" t="str">
            <v>Pakwach</v>
          </cell>
        </row>
        <row r="5827">
          <cell r="B5827" t="str">
            <v>Kwania</v>
          </cell>
        </row>
        <row r="5828">
          <cell r="B5828" t="str">
            <v>Nabilatuk</v>
          </cell>
        </row>
        <row r="5829">
          <cell r="B5829" t="str">
            <v>Western</v>
          </cell>
        </row>
        <row r="5830">
          <cell r="B5830" t="str">
            <v>Bundibugyo</v>
          </cell>
        </row>
        <row r="5831">
          <cell r="B5831" t="str">
            <v>Bushenyi</v>
          </cell>
        </row>
        <row r="5832">
          <cell r="B5832" t="str">
            <v>Hoima</v>
          </cell>
        </row>
        <row r="5833">
          <cell r="B5833" t="str">
            <v>Kabale</v>
          </cell>
        </row>
        <row r="5834">
          <cell r="B5834" t="str">
            <v>Kabarole</v>
          </cell>
        </row>
        <row r="5835">
          <cell r="B5835" t="str">
            <v>Kasese</v>
          </cell>
        </row>
        <row r="5836">
          <cell r="B5836" t="str">
            <v>Kibaale</v>
          </cell>
        </row>
        <row r="5837">
          <cell r="B5837" t="str">
            <v>Kisoro</v>
          </cell>
        </row>
        <row r="5838">
          <cell r="B5838" t="str">
            <v>Masindi</v>
          </cell>
        </row>
        <row r="5839">
          <cell r="B5839" t="str">
            <v>Mbarara</v>
          </cell>
        </row>
        <row r="5840">
          <cell r="B5840" t="str">
            <v>Ntungamo</v>
          </cell>
        </row>
        <row r="5841">
          <cell r="B5841" t="str">
            <v>Rukungiri</v>
          </cell>
        </row>
        <row r="5842">
          <cell r="B5842" t="str">
            <v>Kamwenge</v>
          </cell>
        </row>
        <row r="5843">
          <cell r="B5843" t="str">
            <v>Kanungu</v>
          </cell>
        </row>
        <row r="5844">
          <cell r="B5844" t="str">
            <v>Kyenjojo</v>
          </cell>
        </row>
        <row r="5845">
          <cell r="B5845" t="str">
            <v>Buliisa</v>
          </cell>
        </row>
        <row r="5846">
          <cell r="B5846" t="str">
            <v>Ibanda</v>
          </cell>
        </row>
        <row r="5847">
          <cell r="B5847" t="str">
            <v>Isingiro</v>
          </cell>
        </row>
        <row r="5848">
          <cell r="B5848" t="str">
            <v>Kiruhura</v>
          </cell>
        </row>
        <row r="5849">
          <cell r="B5849" t="str">
            <v>Buhweju</v>
          </cell>
        </row>
        <row r="5850">
          <cell r="B5850" t="str">
            <v>Kiryandongo</v>
          </cell>
        </row>
        <row r="5851">
          <cell r="B5851" t="str">
            <v>Kyegegwa</v>
          </cell>
        </row>
        <row r="5852">
          <cell r="B5852" t="str">
            <v>Mitooma</v>
          </cell>
        </row>
        <row r="5853">
          <cell r="B5853" t="str">
            <v>Ntoroko</v>
          </cell>
        </row>
        <row r="5854">
          <cell r="B5854" t="str">
            <v>Rubirizi</v>
          </cell>
        </row>
        <row r="5855">
          <cell r="B5855" t="str">
            <v>Sheema</v>
          </cell>
        </row>
        <row r="5856">
          <cell r="B5856" t="str">
            <v>Kagadi</v>
          </cell>
        </row>
        <row r="5857">
          <cell r="B5857" t="str">
            <v>Kakumiro</v>
          </cell>
        </row>
        <row r="5858">
          <cell r="B5858" t="str">
            <v>Rubanda</v>
          </cell>
        </row>
        <row r="5859">
          <cell r="B5859" t="str">
            <v>Bunyangabu</v>
          </cell>
        </row>
        <row r="5860">
          <cell r="B5860" t="str">
            <v>Rukiga</v>
          </cell>
        </row>
        <row r="5861">
          <cell r="B5861" t="str">
            <v>Kikuube</v>
          </cell>
        </row>
        <row r="5862">
          <cell r="B5862" t="str">
            <v>Johnston Atoll</v>
          </cell>
        </row>
        <row r="5863">
          <cell r="B5863" t="str">
            <v>Midway Islands</v>
          </cell>
        </row>
        <row r="5864">
          <cell r="B5864" t="str">
            <v>Navassa Island</v>
          </cell>
        </row>
        <row r="5865">
          <cell r="B5865" t="str">
            <v>Wake Island</v>
          </cell>
        </row>
        <row r="5866">
          <cell r="B5866" t="str">
            <v>Baker Island</v>
          </cell>
        </row>
        <row r="5867">
          <cell r="B5867" t="str">
            <v>Howland Island</v>
          </cell>
        </row>
        <row r="5868">
          <cell r="B5868" t="str">
            <v>Jarvis Island</v>
          </cell>
        </row>
        <row r="5869">
          <cell r="B5869" t="str">
            <v>Kingman Reef</v>
          </cell>
        </row>
        <row r="5870">
          <cell r="B5870" t="str">
            <v>Palmyra Atoll</v>
          </cell>
        </row>
        <row r="5871">
          <cell r="B5871" t="str">
            <v>District of Columbia</v>
          </cell>
        </row>
        <row r="5872">
          <cell r="B5872" t="str">
            <v>American Samoa (see also separate country code entry under AS)</v>
          </cell>
        </row>
        <row r="5873">
          <cell r="B5873" t="str">
            <v>Guam (see also separate country code entry under GU)</v>
          </cell>
        </row>
        <row r="5874">
          <cell r="B5874" t="str">
            <v>Northern Mariana Islands (see also separate country code entry under MP)</v>
          </cell>
        </row>
        <row r="5875">
          <cell r="B5875" t="str">
            <v>Puerto Rico (see also separate country code entry under PR)</v>
          </cell>
        </row>
        <row r="5876">
          <cell r="B5876" t="str">
            <v>United States Minor Outlying Islands (see also separate country code entry under UM)</v>
          </cell>
        </row>
        <row r="5877">
          <cell r="B5877" t="str">
            <v>Virgin Islands, U.S. (see also separate country code entry under VI)</v>
          </cell>
        </row>
        <row r="5878">
          <cell r="B5878" t="str">
            <v>Alaska</v>
          </cell>
        </row>
        <row r="5879">
          <cell r="B5879" t="str">
            <v>Alabama</v>
          </cell>
        </row>
        <row r="5880">
          <cell r="B5880" t="str">
            <v>Arkansas</v>
          </cell>
        </row>
        <row r="5881">
          <cell r="B5881" t="str">
            <v>Arizona</v>
          </cell>
        </row>
        <row r="5882">
          <cell r="B5882" t="str">
            <v>California</v>
          </cell>
        </row>
        <row r="5883">
          <cell r="B5883" t="str">
            <v>Colorado</v>
          </cell>
        </row>
        <row r="5884">
          <cell r="B5884" t="str">
            <v>Connecticut</v>
          </cell>
        </row>
        <row r="5885">
          <cell r="B5885" t="str">
            <v>Delaware</v>
          </cell>
        </row>
        <row r="5886">
          <cell r="B5886" t="str">
            <v>Florida</v>
          </cell>
        </row>
        <row r="5887">
          <cell r="B5887" t="str">
            <v>Georgia</v>
          </cell>
        </row>
        <row r="5888">
          <cell r="B5888" t="str">
            <v>Hawaii</v>
          </cell>
        </row>
        <row r="5889">
          <cell r="B5889" t="str">
            <v>Iowa</v>
          </cell>
        </row>
        <row r="5890">
          <cell r="B5890" t="str">
            <v>Idaho</v>
          </cell>
        </row>
        <row r="5891">
          <cell r="B5891" t="str">
            <v>Illinois</v>
          </cell>
        </row>
        <row r="5892">
          <cell r="B5892" t="str">
            <v>Indiana</v>
          </cell>
        </row>
        <row r="5893">
          <cell r="B5893" t="str">
            <v>Kansas</v>
          </cell>
        </row>
        <row r="5894">
          <cell r="B5894" t="str">
            <v>Kentucky</v>
          </cell>
        </row>
        <row r="5895">
          <cell r="B5895" t="str">
            <v>Louisiana</v>
          </cell>
        </row>
        <row r="5896">
          <cell r="B5896" t="str">
            <v>Massachusetts</v>
          </cell>
        </row>
        <row r="5897">
          <cell r="B5897" t="str">
            <v>Maryland</v>
          </cell>
        </row>
        <row r="5898">
          <cell r="B5898" t="str">
            <v>Maine</v>
          </cell>
        </row>
        <row r="5899">
          <cell r="B5899" t="str">
            <v>Michigan</v>
          </cell>
        </row>
        <row r="5900">
          <cell r="B5900" t="str">
            <v>Minnesota</v>
          </cell>
        </row>
        <row r="5901">
          <cell r="B5901" t="str">
            <v>Missouri</v>
          </cell>
        </row>
        <row r="5902">
          <cell r="B5902" t="str">
            <v>Mississippi</v>
          </cell>
        </row>
        <row r="5903">
          <cell r="B5903" t="str">
            <v>Montana</v>
          </cell>
        </row>
        <row r="5904">
          <cell r="B5904" t="str">
            <v>North Carolina</v>
          </cell>
        </row>
        <row r="5905">
          <cell r="B5905" t="str">
            <v>North Dakota</v>
          </cell>
        </row>
        <row r="5906">
          <cell r="B5906" t="str">
            <v>Nebraska</v>
          </cell>
        </row>
        <row r="5907">
          <cell r="B5907" t="str">
            <v>New Hampshire</v>
          </cell>
        </row>
        <row r="5908">
          <cell r="B5908" t="str">
            <v>New Jersey</v>
          </cell>
        </row>
        <row r="5909">
          <cell r="B5909" t="str">
            <v>New Mexico</v>
          </cell>
        </row>
        <row r="5910">
          <cell r="B5910" t="str">
            <v>Nevada</v>
          </cell>
        </row>
        <row r="5911">
          <cell r="B5911" t="str">
            <v>New York</v>
          </cell>
        </row>
        <row r="5912">
          <cell r="B5912" t="str">
            <v>Ohio</v>
          </cell>
        </row>
        <row r="5913">
          <cell r="B5913" t="str">
            <v>Oklahoma</v>
          </cell>
        </row>
        <row r="5914">
          <cell r="B5914" t="str">
            <v>Oregon</v>
          </cell>
        </row>
        <row r="5915">
          <cell r="B5915" t="str">
            <v>Pennsylvania</v>
          </cell>
        </row>
        <row r="5916">
          <cell r="B5916" t="str">
            <v>Rhode Island</v>
          </cell>
        </row>
        <row r="5917">
          <cell r="B5917" t="str">
            <v>South Carolina</v>
          </cell>
        </row>
        <row r="5918">
          <cell r="B5918" t="str">
            <v>South Dakota</v>
          </cell>
        </row>
        <row r="5919">
          <cell r="B5919" t="str">
            <v>Tennessee</v>
          </cell>
        </row>
        <row r="5920">
          <cell r="B5920" t="str">
            <v>Texas</v>
          </cell>
        </row>
        <row r="5921">
          <cell r="B5921" t="str">
            <v>Utah</v>
          </cell>
        </row>
        <row r="5922">
          <cell r="B5922" t="str">
            <v>Virginia</v>
          </cell>
        </row>
        <row r="5923">
          <cell r="B5923" t="str">
            <v>Vermont</v>
          </cell>
        </row>
        <row r="5924">
          <cell r="B5924" t="str">
            <v>Washington</v>
          </cell>
        </row>
        <row r="5925">
          <cell r="B5925" t="str">
            <v>Wisconsin</v>
          </cell>
        </row>
        <row r="5926">
          <cell r="B5926" t="str">
            <v>West Virginia</v>
          </cell>
        </row>
        <row r="5927">
          <cell r="B5927" t="str">
            <v>Wyoming</v>
          </cell>
        </row>
        <row r="5928">
          <cell r="B5928" t="str">
            <v>Artigas</v>
          </cell>
        </row>
        <row r="5929">
          <cell r="B5929" t="str">
            <v>Canelones</v>
          </cell>
        </row>
        <row r="5930">
          <cell r="B5930" t="str">
            <v>Cerro Largo</v>
          </cell>
        </row>
        <row r="5931">
          <cell r="B5931" t="str">
            <v>Colonia</v>
          </cell>
        </row>
        <row r="5932">
          <cell r="B5932" t="str">
            <v>Durazno</v>
          </cell>
        </row>
        <row r="5933">
          <cell r="B5933" t="str">
            <v>Florida</v>
          </cell>
        </row>
        <row r="5934">
          <cell r="B5934" t="str">
            <v>Flores</v>
          </cell>
        </row>
        <row r="5935">
          <cell r="B5935" t="str">
            <v>Lavalleja</v>
          </cell>
        </row>
        <row r="5936">
          <cell r="B5936" t="str">
            <v>Maldonado</v>
          </cell>
        </row>
        <row r="5937">
          <cell r="B5937" t="str">
            <v>Montevideo</v>
          </cell>
        </row>
        <row r="5938">
          <cell r="B5938" t="str">
            <v>Paysandú</v>
          </cell>
        </row>
        <row r="5939">
          <cell r="B5939" t="str">
            <v>Río Negro</v>
          </cell>
        </row>
        <row r="5940">
          <cell r="B5940" t="str">
            <v>Rocha</v>
          </cell>
        </row>
        <row r="5941">
          <cell r="B5941" t="str">
            <v>Rivera</v>
          </cell>
        </row>
        <row r="5942">
          <cell r="B5942" t="str">
            <v>Salto</v>
          </cell>
        </row>
        <row r="5943">
          <cell r="B5943" t="str">
            <v>San José</v>
          </cell>
        </row>
        <row r="5944">
          <cell r="B5944" t="str">
            <v>Soriano</v>
          </cell>
        </row>
        <row r="5945">
          <cell r="B5945" t="str">
            <v>Tacuarembó</v>
          </cell>
        </row>
        <row r="5946">
          <cell r="B5946" t="str">
            <v>Treinta y Tres</v>
          </cell>
        </row>
        <row r="5947">
          <cell r="B5947" t="str">
            <v>Andijon</v>
          </cell>
        </row>
        <row r="5948">
          <cell r="B5948" t="str">
            <v>Buxoro</v>
          </cell>
        </row>
        <row r="5949">
          <cell r="B5949" t="str">
            <v>Farg‘ona</v>
          </cell>
        </row>
        <row r="5950">
          <cell r="B5950" t="str">
            <v>Jizzax</v>
          </cell>
        </row>
        <row r="5951">
          <cell r="B5951" t="str">
            <v>Namangan</v>
          </cell>
        </row>
        <row r="5952">
          <cell r="B5952" t="str">
            <v>Navoiy</v>
          </cell>
        </row>
        <row r="5953">
          <cell r="B5953" t="str">
            <v>Qashqadaryo</v>
          </cell>
        </row>
        <row r="5954">
          <cell r="B5954" t="str">
            <v>Samarqand</v>
          </cell>
        </row>
        <row r="5955">
          <cell r="B5955" t="str">
            <v>Sirdaryo</v>
          </cell>
        </row>
        <row r="5956">
          <cell r="B5956" t="str">
            <v>Surxondaryo</v>
          </cell>
        </row>
        <row r="5957">
          <cell r="B5957" t="str">
            <v>Toshkent</v>
          </cell>
        </row>
        <row r="5958">
          <cell r="B5958" t="str">
            <v>Xorazm</v>
          </cell>
        </row>
        <row r="5959">
          <cell r="B5959" t="str">
            <v>Qoraqalpog‘iston Respublikasi</v>
          </cell>
        </row>
        <row r="5960">
          <cell r="B5960" t="str">
            <v>Toshkent</v>
          </cell>
        </row>
        <row r="5961">
          <cell r="B5961" t="str">
            <v>Charlotte</v>
          </cell>
        </row>
        <row r="5962">
          <cell r="B5962" t="str">
            <v>Saint Andrew</v>
          </cell>
        </row>
        <row r="5963">
          <cell r="B5963" t="str">
            <v>Saint David</v>
          </cell>
        </row>
        <row r="5964">
          <cell r="B5964" t="str">
            <v>Saint George</v>
          </cell>
        </row>
        <row r="5965">
          <cell r="B5965" t="str">
            <v>Saint Patrick</v>
          </cell>
        </row>
        <row r="5966">
          <cell r="B5966" t="str">
            <v>Grenadines</v>
          </cell>
        </row>
        <row r="5967">
          <cell r="B5967" t="str">
            <v>Anzoátegui</v>
          </cell>
        </row>
        <row r="5968">
          <cell r="B5968" t="str">
            <v>Apure</v>
          </cell>
        </row>
        <row r="5969">
          <cell r="B5969" t="str">
            <v>Aragua</v>
          </cell>
        </row>
        <row r="5970">
          <cell r="B5970" t="str">
            <v>Barinas</v>
          </cell>
        </row>
        <row r="5971">
          <cell r="B5971" t="str">
            <v>Bolívar</v>
          </cell>
        </row>
        <row r="5972">
          <cell r="B5972" t="str">
            <v>Carabobo</v>
          </cell>
        </row>
        <row r="5973">
          <cell r="B5973" t="str">
            <v>Cojedes</v>
          </cell>
        </row>
        <row r="5974">
          <cell r="B5974" t="str">
            <v>Falcón</v>
          </cell>
        </row>
        <row r="5975">
          <cell r="B5975" t="str">
            <v>Guárico</v>
          </cell>
        </row>
        <row r="5976">
          <cell r="B5976" t="str">
            <v>Lara</v>
          </cell>
        </row>
        <row r="5977">
          <cell r="B5977" t="str">
            <v>Mérida</v>
          </cell>
        </row>
        <row r="5978">
          <cell r="B5978" t="str">
            <v>Miranda</v>
          </cell>
        </row>
        <row r="5979">
          <cell r="B5979" t="str">
            <v>Monagas</v>
          </cell>
        </row>
        <row r="5980">
          <cell r="B5980" t="str">
            <v>Nueva Esparta</v>
          </cell>
        </row>
        <row r="5981">
          <cell r="B5981" t="str">
            <v>Portuguesa</v>
          </cell>
        </row>
        <row r="5982">
          <cell r="B5982" t="str">
            <v>Sucre</v>
          </cell>
        </row>
        <row r="5983">
          <cell r="B5983" t="str">
            <v>Táchira</v>
          </cell>
        </row>
        <row r="5984">
          <cell r="B5984" t="str">
            <v>Trujillo</v>
          </cell>
        </row>
        <row r="5985">
          <cell r="B5985" t="str">
            <v>Yaracuy</v>
          </cell>
        </row>
        <row r="5986">
          <cell r="B5986" t="str">
            <v>Zulia</v>
          </cell>
        </row>
        <row r="5987">
          <cell r="B5987" t="str">
            <v>Vargas</v>
          </cell>
        </row>
        <row r="5988">
          <cell r="B5988" t="str">
            <v>Delta Amacuro</v>
          </cell>
        </row>
        <row r="5989">
          <cell r="B5989" t="str">
            <v>Amazonas</v>
          </cell>
        </row>
        <row r="5990">
          <cell r="B5990" t="str">
            <v>Dependencias Federales</v>
          </cell>
        </row>
        <row r="5991">
          <cell r="B5991" t="str">
            <v>Distrito Capital</v>
          </cell>
        </row>
        <row r="5992">
          <cell r="B5992" t="str">
            <v>Lai Châu</v>
          </cell>
        </row>
        <row r="5993">
          <cell r="B5993" t="str">
            <v>Lào Cai</v>
          </cell>
        </row>
        <row r="5994">
          <cell r="B5994" t="str">
            <v>Hà Giang</v>
          </cell>
        </row>
        <row r="5995">
          <cell r="B5995" t="str">
            <v>Cao Bằng</v>
          </cell>
        </row>
        <row r="5996">
          <cell r="B5996" t="str">
            <v>Sơn La</v>
          </cell>
        </row>
        <row r="5997">
          <cell r="B5997" t="str">
            <v>Yên Bái</v>
          </cell>
        </row>
        <row r="5998">
          <cell r="B5998" t="str">
            <v>Tuyên Quang</v>
          </cell>
        </row>
        <row r="5999">
          <cell r="B5999" t="str">
            <v>Lạng Sơn</v>
          </cell>
        </row>
        <row r="6000">
          <cell r="B6000" t="str">
            <v>Quảng Ninh</v>
          </cell>
        </row>
        <row r="6001">
          <cell r="B6001" t="str">
            <v>Hòa Bình</v>
          </cell>
        </row>
        <row r="6002">
          <cell r="B6002" t="str">
            <v>Ninh Bình</v>
          </cell>
        </row>
        <row r="6003">
          <cell r="B6003" t="str">
            <v>Thái Bình</v>
          </cell>
        </row>
        <row r="6004">
          <cell r="B6004" t="str">
            <v>Thanh Hóa</v>
          </cell>
        </row>
        <row r="6005">
          <cell r="B6005" t="str">
            <v>Nghệ An</v>
          </cell>
        </row>
        <row r="6006">
          <cell r="B6006" t="str">
            <v>Hà Tĩnh</v>
          </cell>
        </row>
        <row r="6007">
          <cell r="B6007" t="str">
            <v>Quảng Bình</v>
          </cell>
        </row>
        <row r="6008">
          <cell r="B6008" t="str">
            <v>Quảng Trị</v>
          </cell>
        </row>
        <row r="6009">
          <cell r="B6009" t="str">
            <v>Thừa Thiên-Huế</v>
          </cell>
        </row>
        <row r="6010">
          <cell r="B6010" t="str">
            <v>Quảng Nam</v>
          </cell>
        </row>
        <row r="6011">
          <cell r="B6011" t="str">
            <v>Kon Tum</v>
          </cell>
        </row>
        <row r="6012">
          <cell r="B6012" t="str">
            <v>Quảng Ngãi</v>
          </cell>
        </row>
        <row r="6013">
          <cell r="B6013" t="str">
            <v>Gia Lai</v>
          </cell>
        </row>
        <row r="6014">
          <cell r="B6014" t="str">
            <v>Bình Định</v>
          </cell>
        </row>
        <row r="6015">
          <cell r="B6015" t="str">
            <v>Phú Yên</v>
          </cell>
        </row>
        <row r="6016">
          <cell r="B6016" t="str">
            <v>Đắk Lắk</v>
          </cell>
        </row>
        <row r="6017">
          <cell r="B6017" t="str">
            <v>Khánh Hòa</v>
          </cell>
        </row>
        <row r="6018">
          <cell r="B6018" t="str">
            <v>Lâm Đồng</v>
          </cell>
        </row>
        <row r="6019">
          <cell r="B6019" t="str">
            <v>Ninh Thuận</v>
          </cell>
        </row>
        <row r="6020">
          <cell r="B6020" t="str">
            <v>Tây Ninh</v>
          </cell>
        </row>
        <row r="6021">
          <cell r="B6021" t="str">
            <v>Đồng Nai</v>
          </cell>
        </row>
        <row r="6022">
          <cell r="B6022" t="str">
            <v>Bình Thuận</v>
          </cell>
        </row>
        <row r="6023">
          <cell r="B6023" t="str">
            <v>Long An</v>
          </cell>
        </row>
        <row r="6024">
          <cell r="B6024" t="str">
            <v>Bà Rịa - Vũng Tàu</v>
          </cell>
        </row>
        <row r="6025">
          <cell r="B6025" t="str">
            <v>An Giang</v>
          </cell>
        </row>
        <row r="6026">
          <cell r="B6026" t="str">
            <v>Đồng Tháp</v>
          </cell>
        </row>
        <row r="6027">
          <cell r="B6027" t="str">
            <v>Tiền Giang</v>
          </cell>
        </row>
        <row r="6028">
          <cell r="B6028" t="str">
            <v>Kiến Giang</v>
          </cell>
        </row>
        <row r="6029">
          <cell r="B6029" t="str">
            <v>Vĩnh Long</v>
          </cell>
        </row>
        <row r="6030">
          <cell r="B6030" t="str">
            <v>Bến Tre</v>
          </cell>
        </row>
        <row r="6031">
          <cell r="B6031" t="str">
            <v>Trà Vinh</v>
          </cell>
        </row>
        <row r="6032">
          <cell r="B6032" t="str">
            <v>Sóc Trăng</v>
          </cell>
        </row>
        <row r="6033">
          <cell r="B6033" t="str">
            <v>Bắc Kạn</v>
          </cell>
        </row>
        <row r="6034">
          <cell r="B6034" t="str">
            <v>Bắc Giang</v>
          </cell>
        </row>
        <row r="6035">
          <cell r="B6035" t="str">
            <v>Bạc Liêu</v>
          </cell>
        </row>
        <row r="6036">
          <cell r="B6036" t="str">
            <v>Bắc Ninh</v>
          </cell>
        </row>
        <row r="6037">
          <cell r="B6037" t="str">
            <v>Bình Dương</v>
          </cell>
        </row>
        <row r="6038">
          <cell r="B6038" t="str">
            <v>Bình Phước</v>
          </cell>
        </row>
        <row r="6039">
          <cell r="B6039" t="str">
            <v>Cà Mau</v>
          </cell>
        </row>
        <row r="6040">
          <cell r="B6040" t="str">
            <v>Hải Dương</v>
          </cell>
        </row>
        <row r="6041">
          <cell r="B6041" t="str">
            <v>Hà Nam</v>
          </cell>
        </row>
        <row r="6042">
          <cell r="B6042" t="str">
            <v>Hưng Yên</v>
          </cell>
        </row>
        <row r="6043">
          <cell r="B6043" t="str">
            <v>Nam Định</v>
          </cell>
        </row>
        <row r="6044">
          <cell r="B6044" t="str">
            <v>Phú Thọ</v>
          </cell>
        </row>
        <row r="6045">
          <cell r="B6045" t="str">
            <v>Thái Nguyên</v>
          </cell>
        </row>
        <row r="6046">
          <cell r="B6046" t="str">
            <v>Vĩnh Phúc</v>
          </cell>
        </row>
        <row r="6047">
          <cell r="B6047" t="str">
            <v>Điện Biên</v>
          </cell>
        </row>
        <row r="6048">
          <cell r="B6048" t="str">
            <v>Đắk Nông</v>
          </cell>
        </row>
        <row r="6049">
          <cell r="B6049" t="str">
            <v>Hậu Giang</v>
          </cell>
        </row>
        <row r="6050">
          <cell r="B6050" t="str">
            <v>Can Tho</v>
          </cell>
        </row>
        <row r="6051">
          <cell r="B6051" t="str">
            <v>Da Nang</v>
          </cell>
        </row>
        <row r="6052">
          <cell r="B6052" t="str">
            <v>Ha Noi</v>
          </cell>
        </row>
        <row r="6053">
          <cell r="B6053" t="str">
            <v>Hai Phong</v>
          </cell>
        </row>
        <row r="6054">
          <cell r="B6054" t="str">
            <v>Ho Chi Minh</v>
          </cell>
        </row>
        <row r="6055">
          <cell r="B6055" t="str">
            <v>Malampa</v>
          </cell>
        </row>
        <row r="6056">
          <cell r="B6056" t="str">
            <v>Malampa</v>
          </cell>
        </row>
        <row r="6057">
          <cell r="B6057" t="str">
            <v>Pénama</v>
          </cell>
        </row>
        <row r="6058">
          <cell r="B6058" t="str">
            <v>Pénama</v>
          </cell>
        </row>
        <row r="6059">
          <cell r="B6059" t="str">
            <v>Sanma</v>
          </cell>
        </row>
        <row r="6060">
          <cell r="B6060" t="str">
            <v>Sanma</v>
          </cell>
        </row>
        <row r="6061">
          <cell r="B6061" t="str">
            <v>Shéfa</v>
          </cell>
        </row>
        <row r="6062">
          <cell r="B6062" t="str">
            <v>Shéfa</v>
          </cell>
        </row>
        <row r="6063">
          <cell r="B6063" t="str">
            <v>Taféa</v>
          </cell>
        </row>
        <row r="6064">
          <cell r="B6064" t="str">
            <v>Taféa</v>
          </cell>
        </row>
        <row r="6065">
          <cell r="B6065" t="str">
            <v>Torba</v>
          </cell>
        </row>
        <row r="6066">
          <cell r="B6066" t="str">
            <v>Torba</v>
          </cell>
        </row>
        <row r="6067">
          <cell r="B6067" t="str">
            <v>Alo</v>
          </cell>
        </row>
        <row r="6068">
          <cell r="B6068" t="str">
            <v>Sigave</v>
          </cell>
        </row>
        <row r="6069">
          <cell r="B6069" t="str">
            <v>Uvea</v>
          </cell>
        </row>
        <row r="6070">
          <cell r="B6070" t="str">
            <v>A'ana</v>
          </cell>
        </row>
        <row r="6071">
          <cell r="B6071" t="str">
            <v>A'ana</v>
          </cell>
        </row>
        <row r="6072">
          <cell r="B6072" t="str">
            <v>Aiga-i-le-Tai</v>
          </cell>
        </row>
        <row r="6073">
          <cell r="B6073" t="str">
            <v>Aiga-i-le-Tai</v>
          </cell>
        </row>
        <row r="6074">
          <cell r="B6074" t="str">
            <v>Atua</v>
          </cell>
        </row>
        <row r="6075">
          <cell r="B6075" t="str">
            <v>Atua</v>
          </cell>
        </row>
        <row r="6076">
          <cell r="B6076" t="str">
            <v>Fa'asaleleaga</v>
          </cell>
        </row>
        <row r="6077">
          <cell r="B6077" t="str">
            <v>Fa'asaleleaga</v>
          </cell>
        </row>
        <row r="6078">
          <cell r="B6078" t="str">
            <v>Gaga'emauga</v>
          </cell>
        </row>
        <row r="6079">
          <cell r="B6079" t="str">
            <v>Gaga'emauga</v>
          </cell>
        </row>
        <row r="6080">
          <cell r="B6080" t="str">
            <v>Gagaifomauga</v>
          </cell>
        </row>
        <row r="6081">
          <cell r="B6081" t="str">
            <v>Gagaifomauga</v>
          </cell>
        </row>
        <row r="6082">
          <cell r="B6082" t="str">
            <v>Palauli</v>
          </cell>
        </row>
        <row r="6083">
          <cell r="B6083" t="str">
            <v>Palauli</v>
          </cell>
        </row>
        <row r="6084">
          <cell r="B6084" t="str">
            <v>Satupa'itea</v>
          </cell>
        </row>
        <row r="6085">
          <cell r="B6085" t="str">
            <v>Satupa'itea</v>
          </cell>
        </row>
        <row r="6086">
          <cell r="B6086" t="str">
            <v>Tuamasaga</v>
          </cell>
        </row>
        <row r="6087">
          <cell r="B6087" t="str">
            <v>Tuamasaga</v>
          </cell>
        </row>
        <row r="6088">
          <cell r="B6088" t="str">
            <v>Va'a-o-Fonoti</v>
          </cell>
        </row>
        <row r="6089">
          <cell r="B6089" t="str">
            <v>Va'a-o-Fonoti</v>
          </cell>
        </row>
        <row r="6090">
          <cell r="B6090" t="str">
            <v>Vaisigano</v>
          </cell>
        </row>
        <row r="6091">
          <cell r="B6091" t="str">
            <v>Vaisigano</v>
          </cell>
        </row>
        <row r="6092">
          <cell r="B6092" t="str">
            <v>Amānat al ‘Āşimah [city]</v>
          </cell>
        </row>
        <row r="6093">
          <cell r="B6093" t="str">
            <v>Abyan</v>
          </cell>
        </row>
        <row r="6094">
          <cell r="B6094" t="str">
            <v>‘Adan</v>
          </cell>
        </row>
        <row r="6095">
          <cell r="B6095" t="str">
            <v>‘Amrān</v>
          </cell>
        </row>
        <row r="6096">
          <cell r="B6096" t="str">
            <v>Al Bayḑā’</v>
          </cell>
        </row>
        <row r="6097">
          <cell r="B6097" t="str">
            <v>Aḑ Ḑāli‘</v>
          </cell>
        </row>
        <row r="6098">
          <cell r="B6098" t="str">
            <v>Dhamār</v>
          </cell>
        </row>
        <row r="6099">
          <cell r="B6099" t="str">
            <v>Ḩaḑramawt</v>
          </cell>
        </row>
        <row r="6100">
          <cell r="B6100" t="str">
            <v>Ḩajjah</v>
          </cell>
        </row>
        <row r="6101">
          <cell r="B6101" t="str">
            <v>Al Ḩudaydah</v>
          </cell>
        </row>
        <row r="6102">
          <cell r="B6102" t="str">
            <v>Ibb</v>
          </cell>
        </row>
        <row r="6103">
          <cell r="B6103" t="str">
            <v>Al Jawf</v>
          </cell>
        </row>
        <row r="6104">
          <cell r="B6104" t="str">
            <v>Laḩij</v>
          </cell>
        </row>
        <row r="6105">
          <cell r="B6105" t="str">
            <v>Ma’rib</v>
          </cell>
        </row>
        <row r="6106">
          <cell r="B6106" t="str">
            <v>Al Mahrah</v>
          </cell>
        </row>
        <row r="6107">
          <cell r="B6107" t="str">
            <v>Al Maḩwīt</v>
          </cell>
        </row>
        <row r="6108">
          <cell r="B6108" t="str">
            <v>Raymah</v>
          </cell>
        </row>
        <row r="6109">
          <cell r="B6109" t="str">
            <v>Şāʻdah</v>
          </cell>
        </row>
        <row r="6110">
          <cell r="B6110" t="str">
            <v>Shabwah</v>
          </cell>
        </row>
        <row r="6111">
          <cell r="B6111" t="str">
            <v>Şanʻā’</v>
          </cell>
        </row>
        <row r="6112">
          <cell r="B6112" t="str">
            <v>Arkhabīl Suquţrá</v>
          </cell>
        </row>
        <row r="6113">
          <cell r="B6113" t="str">
            <v>Tāʻizz</v>
          </cell>
        </row>
        <row r="6114">
          <cell r="B6114" t="str">
            <v>Oos-Kaap</v>
          </cell>
        </row>
        <row r="6115">
          <cell r="B6115" t="str">
            <v>Eastern Cape</v>
          </cell>
        </row>
        <row r="6116">
          <cell r="B6116" t="str">
            <v>iPumalanga-Kapa</v>
          </cell>
        </row>
        <row r="6117">
          <cell r="B6117" t="str">
            <v>Kapa Bohlabela</v>
          </cell>
        </row>
        <row r="6118">
          <cell r="B6118" t="str">
            <v>Kapa Botjhabela</v>
          </cell>
        </row>
        <row r="6119">
          <cell r="B6119" t="str">
            <v>Kapa Botlhaba</v>
          </cell>
        </row>
        <row r="6120">
          <cell r="B6120" t="str">
            <v>Kapa-Vuxa</v>
          </cell>
        </row>
        <row r="6121">
          <cell r="B6121" t="str">
            <v>Kapa Vhubvaḓuvha</v>
          </cell>
        </row>
        <row r="6122">
          <cell r="B6122" t="str">
            <v>Mpuma-Koloni</v>
          </cell>
        </row>
        <row r="6123">
          <cell r="B6123" t="str">
            <v>Mpumalanga-Kapa</v>
          </cell>
        </row>
        <row r="6124">
          <cell r="B6124" t="str">
            <v>Vrystaat</v>
          </cell>
        </row>
        <row r="6125">
          <cell r="B6125" t="str">
            <v>Free State</v>
          </cell>
        </row>
        <row r="6126">
          <cell r="B6126" t="str">
            <v>iFreyistata</v>
          </cell>
        </row>
        <row r="6127">
          <cell r="B6127" t="str">
            <v>Freistata</v>
          </cell>
        </row>
        <row r="6128">
          <cell r="B6128" t="str">
            <v>Freistata</v>
          </cell>
        </row>
        <row r="6129">
          <cell r="B6129" t="str">
            <v>Foreisetata</v>
          </cell>
        </row>
        <row r="6130">
          <cell r="B6130" t="str">
            <v>Free State</v>
          </cell>
        </row>
        <row r="6131">
          <cell r="B6131" t="str">
            <v>Fureisitata</v>
          </cell>
        </row>
        <row r="6132">
          <cell r="B6132" t="str">
            <v>Freyistata</v>
          </cell>
        </row>
        <row r="6133">
          <cell r="B6133" t="str">
            <v>Fuleyisitata</v>
          </cell>
        </row>
        <row r="6134">
          <cell r="B6134" t="str">
            <v>Gauteng</v>
          </cell>
        </row>
        <row r="6135">
          <cell r="B6135" t="str">
            <v>Gauteng</v>
          </cell>
        </row>
        <row r="6136">
          <cell r="B6136" t="str">
            <v>iGauteng</v>
          </cell>
        </row>
        <row r="6137">
          <cell r="B6137" t="str">
            <v>Gauteng</v>
          </cell>
        </row>
        <row r="6138">
          <cell r="B6138" t="str">
            <v>Kgauteng</v>
          </cell>
        </row>
        <row r="6139">
          <cell r="B6139" t="str">
            <v>Gauteng</v>
          </cell>
        </row>
        <row r="6140">
          <cell r="B6140" t="str">
            <v>Gauteng</v>
          </cell>
        </row>
        <row r="6141">
          <cell r="B6141" t="str">
            <v>Gauteng</v>
          </cell>
        </row>
        <row r="6142">
          <cell r="B6142" t="str">
            <v>Gauteng</v>
          </cell>
        </row>
        <row r="6143">
          <cell r="B6143" t="str">
            <v>Rhawuti</v>
          </cell>
        </row>
        <row r="6144">
          <cell r="B6144" t="str">
            <v>Gauteng</v>
          </cell>
        </row>
        <row r="6145">
          <cell r="B6145" t="str">
            <v>KwaZulu-Natal</v>
          </cell>
        </row>
        <row r="6146">
          <cell r="B6146" t="str">
            <v>Kwazulu-Natal</v>
          </cell>
        </row>
        <row r="6147">
          <cell r="B6147" t="str">
            <v>iKwaZulu-Natal</v>
          </cell>
        </row>
        <row r="6148">
          <cell r="B6148" t="str">
            <v>GaZulu-Natala</v>
          </cell>
        </row>
        <row r="6149">
          <cell r="B6149" t="str">
            <v>Hazolo-Natala</v>
          </cell>
        </row>
        <row r="6150">
          <cell r="B6150" t="str">
            <v>KwaZulu-Natali</v>
          </cell>
        </row>
        <row r="6151">
          <cell r="B6151" t="str">
            <v>KwaZulu-Natal</v>
          </cell>
        </row>
        <row r="6152">
          <cell r="B6152" t="str">
            <v>Kwazulu-Natal</v>
          </cell>
        </row>
        <row r="6153">
          <cell r="B6153" t="str">
            <v>HaZulu-Natal</v>
          </cell>
        </row>
        <row r="6154">
          <cell r="B6154" t="str">
            <v>KwaZulu-Natala</v>
          </cell>
        </row>
        <row r="6155">
          <cell r="B6155" t="str">
            <v>KwaZulu-Natali</v>
          </cell>
        </row>
        <row r="6156">
          <cell r="B6156" t="str">
            <v>Limpopo</v>
          </cell>
        </row>
        <row r="6157">
          <cell r="B6157" t="str">
            <v>Limpopo</v>
          </cell>
        </row>
        <row r="6158">
          <cell r="B6158" t="str">
            <v>Limpopo</v>
          </cell>
        </row>
        <row r="6159">
          <cell r="B6159" t="str">
            <v>Limpopo</v>
          </cell>
        </row>
        <row r="6160">
          <cell r="B6160" t="str">
            <v>Limpopo</v>
          </cell>
        </row>
        <row r="6161">
          <cell r="B6161" t="str">
            <v>Limpopo</v>
          </cell>
        </row>
        <row r="6162">
          <cell r="B6162" t="str">
            <v>Limpopo</v>
          </cell>
        </row>
        <row r="6163">
          <cell r="B6163" t="str">
            <v>Limpopo</v>
          </cell>
        </row>
        <row r="6164">
          <cell r="B6164" t="str">
            <v>Vhembe</v>
          </cell>
        </row>
        <row r="6165">
          <cell r="B6165" t="str">
            <v>Limpopo</v>
          </cell>
        </row>
        <row r="6166">
          <cell r="B6166" t="str">
            <v>Limpopo</v>
          </cell>
        </row>
        <row r="6167">
          <cell r="B6167" t="str">
            <v>Mpumalanga</v>
          </cell>
        </row>
        <row r="6168">
          <cell r="B6168" t="str">
            <v>Mpumalanga</v>
          </cell>
        </row>
        <row r="6169">
          <cell r="B6169" t="str">
            <v>iMpumalanga</v>
          </cell>
        </row>
        <row r="6170">
          <cell r="B6170" t="str">
            <v>Mpumalanga</v>
          </cell>
        </row>
        <row r="6171">
          <cell r="B6171" t="str">
            <v>Mpumalanga</v>
          </cell>
        </row>
        <row r="6172">
          <cell r="B6172" t="str">
            <v>Mpumalanga</v>
          </cell>
        </row>
        <row r="6173">
          <cell r="B6173" t="str">
            <v>Mpumalanga</v>
          </cell>
        </row>
        <row r="6174">
          <cell r="B6174" t="str">
            <v>Mpumalanga</v>
          </cell>
        </row>
        <row r="6175">
          <cell r="B6175" t="str">
            <v>Mpumalanga</v>
          </cell>
        </row>
        <row r="6176">
          <cell r="B6176" t="str">
            <v>Mpumalanga</v>
          </cell>
        </row>
        <row r="6177">
          <cell r="B6177" t="str">
            <v>Mpumalanga</v>
          </cell>
        </row>
        <row r="6178">
          <cell r="B6178" t="str">
            <v>Noord-Kaap</v>
          </cell>
        </row>
        <row r="6179">
          <cell r="B6179" t="str">
            <v>Northern Cape</v>
          </cell>
        </row>
        <row r="6180">
          <cell r="B6180" t="str">
            <v>iTlhagwini-Kapa</v>
          </cell>
        </row>
        <row r="6181">
          <cell r="B6181" t="str">
            <v>Kapa Leboya</v>
          </cell>
        </row>
        <row r="6182">
          <cell r="B6182" t="str">
            <v>Kapa Leboya</v>
          </cell>
        </row>
        <row r="6183">
          <cell r="B6183" t="str">
            <v>Kapa Bokone</v>
          </cell>
        </row>
        <row r="6184">
          <cell r="B6184" t="str">
            <v>Kapa-N'walungu</v>
          </cell>
        </row>
        <row r="6185">
          <cell r="B6185" t="str">
            <v>Kapa Devhula</v>
          </cell>
        </row>
        <row r="6186">
          <cell r="B6186" t="str">
            <v>Mntla-Koloni</v>
          </cell>
        </row>
        <row r="6187">
          <cell r="B6187" t="str">
            <v>Nyakatho-Kapa</v>
          </cell>
        </row>
        <row r="6188">
          <cell r="B6188" t="str">
            <v>Noordwes</v>
          </cell>
        </row>
        <row r="6189">
          <cell r="B6189" t="str">
            <v>North-West</v>
          </cell>
        </row>
        <row r="6190">
          <cell r="B6190" t="str">
            <v>iTlhagwini-Tjhingalanga</v>
          </cell>
        </row>
        <row r="6191">
          <cell r="B6191" t="str">
            <v>Lebowa Bodikela</v>
          </cell>
        </row>
        <row r="6192">
          <cell r="B6192" t="str">
            <v>Leboya (le) Bophirima</v>
          </cell>
        </row>
        <row r="6193">
          <cell r="B6193" t="str">
            <v>Bokone Bophirima</v>
          </cell>
        </row>
        <row r="6194">
          <cell r="B6194" t="str">
            <v>N'walungu-Vupeladyambu</v>
          </cell>
        </row>
        <row r="6195">
          <cell r="B6195" t="str">
            <v>Mntla-Ntshona</v>
          </cell>
        </row>
        <row r="6196">
          <cell r="B6196" t="str">
            <v>Nyakatho-Ntshonalanga</v>
          </cell>
        </row>
        <row r="6197">
          <cell r="B6197" t="str">
            <v>Wes-Kaap</v>
          </cell>
        </row>
        <row r="6198">
          <cell r="B6198" t="str">
            <v>Western Cape</v>
          </cell>
        </row>
        <row r="6199">
          <cell r="B6199" t="str">
            <v>iTjhingalanga-Kapa</v>
          </cell>
        </row>
        <row r="6200">
          <cell r="B6200" t="str">
            <v>Kapa Bodikela</v>
          </cell>
        </row>
        <row r="6201">
          <cell r="B6201" t="str">
            <v>Kapa Bophirimela</v>
          </cell>
        </row>
        <row r="6202">
          <cell r="B6202" t="str">
            <v>Kapa Bophirima</v>
          </cell>
        </row>
        <row r="6203">
          <cell r="B6203" t="str">
            <v>Kapa-Vupeladyambu</v>
          </cell>
        </row>
        <row r="6204">
          <cell r="B6204" t="str">
            <v>Kapa Vhukovhela</v>
          </cell>
        </row>
        <row r="6205">
          <cell r="B6205" t="str">
            <v>Ntshona-Koloni</v>
          </cell>
        </row>
        <row r="6206">
          <cell r="B6206" t="str">
            <v>Ntshonalanga-Kapa</v>
          </cell>
        </row>
        <row r="6207">
          <cell r="B6207" t="str">
            <v>Western</v>
          </cell>
        </row>
        <row r="6208">
          <cell r="B6208" t="str">
            <v>Central</v>
          </cell>
        </row>
        <row r="6209">
          <cell r="B6209" t="str">
            <v>Eastern</v>
          </cell>
        </row>
        <row r="6210">
          <cell r="B6210" t="str">
            <v>Luapula</v>
          </cell>
        </row>
        <row r="6211">
          <cell r="B6211" t="str">
            <v>Northern</v>
          </cell>
        </row>
        <row r="6212">
          <cell r="B6212" t="str">
            <v>North-Western</v>
          </cell>
        </row>
        <row r="6213">
          <cell r="B6213" t="str">
            <v>Southern</v>
          </cell>
        </row>
        <row r="6214">
          <cell r="B6214" t="str">
            <v>Copperbelt</v>
          </cell>
        </row>
        <row r="6215">
          <cell r="B6215" t="str">
            <v>Lusaka</v>
          </cell>
        </row>
        <row r="6216">
          <cell r="B6216" t="str">
            <v>Muchinga</v>
          </cell>
        </row>
        <row r="6217">
          <cell r="B6217" t="str">
            <v>Bulawayo</v>
          </cell>
        </row>
        <row r="6218">
          <cell r="B6218" t="str">
            <v>Harare</v>
          </cell>
        </row>
        <row r="6219">
          <cell r="B6219" t="str">
            <v>Manicaland</v>
          </cell>
        </row>
        <row r="6220">
          <cell r="B6220" t="str">
            <v>Mashonaland Central</v>
          </cell>
        </row>
        <row r="6221">
          <cell r="B6221" t="str">
            <v>Mashonaland East</v>
          </cell>
        </row>
        <row r="6222">
          <cell r="B6222" t="str">
            <v>Midlands</v>
          </cell>
        </row>
        <row r="6223">
          <cell r="B6223" t="str">
            <v>Matabeleland North</v>
          </cell>
        </row>
        <row r="6224">
          <cell r="B6224" t="str">
            <v>Matabeleland South</v>
          </cell>
        </row>
        <row r="6225">
          <cell r="B6225" t="str">
            <v>Masvingo</v>
          </cell>
        </row>
        <row r="6226">
          <cell r="B6226" t="str">
            <v>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request@e-tec.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request@e-tec.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3"/>
      <c r="B2" s="5" t="s">
        <v>843</v>
      </c>
      <c r="C2" s="3"/>
      <c r="D2" s="175"/>
      <c r="E2" s="3"/>
      <c r="F2" s="3"/>
      <c r="G2" s="25"/>
    </row>
    <row r="3" spans="1:7">
      <c r="A3" s="293"/>
      <c r="B3" s="3" t="s">
        <v>835</v>
      </c>
      <c r="C3" s="5"/>
      <c r="D3" s="176"/>
      <c r="E3" s="3"/>
      <c r="F3" s="5"/>
      <c r="G3" s="25"/>
    </row>
    <row r="4" spans="1:7" ht="15.75">
      <c r="A4" s="293"/>
      <c r="B4" s="30" t="s">
        <v>845</v>
      </c>
      <c r="C4" s="6"/>
      <c r="D4" s="177"/>
      <c r="E4" s="3"/>
      <c r="F4" s="6"/>
      <c r="G4" s="25"/>
    </row>
    <row r="5" spans="1:7">
      <c r="A5" s="293"/>
      <c r="B5" s="29" t="s">
        <v>1036</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846</v>
      </c>
      <c r="C9" s="296"/>
      <c r="D9" s="296"/>
      <c r="E9" s="296"/>
      <c r="F9" s="296"/>
      <c r="G9" s="25"/>
    </row>
    <row r="10" spans="1:7" ht="27" customHeight="1">
      <c r="A10" s="293"/>
      <c r="B10" s="297" t="s">
        <v>438</v>
      </c>
      <c r="C10" s="297"/>
      <c r="D10" s="297"/>
      <c r="E10" s="297"/>
      <c r="F10" s="297"/>
      <c r="G10" s="25"/>
    </row>
    <row r="11" spans="1:7" ht="27" customHeight="1">
      <c r="A11" s="293"/>
      <c r="B11" s="298"/>
      <c r="C11" s="298"/>
      <c r="D11" s="298"/>
      <c r="E11" s="298"/>
      <c r="F11" s="298"/>
      <c r="G11" s="25"/>
    </row>
    <row r="12" spans="1:7">
      <c r="A12" s="293"/>
      <c r="B12" s="31" t="s">
        <v>844</v>
      </c>
      <c r="C12" s="32" t="s">
        <v>847</v>
      </c>
      <c r="D12" s="179" t="s">
        <v>848</v>
      </c>
      <c r="E12" s="32" t="s">
        <v>612</v>
      </c>
      <c r="F12" s="32" t="s">
        <v>613</v>
      </c>
      <c r="G12" s="25"/>
    </row>
    <row r="13" spans="1:7" ht="33.75">
      <c r="A13" s="293"/>
      <c r="B13" s="2">
        <v>1</v>
      </c>
      <c r="C13" s="27" t="s">
        <v>1084</v>
      </c>
      <c r="D13" s="28" t="s">
        <v>872</v>
      </c>
      <c r="E13" s="163" t="s">
        <v>849</v>
      </c>
      <c r="F13" s="163"/>
      <c r="G13" s="25"/>
    </row>
    <row r="14" spans="1:7" ht="33.75">
      <c r="A14" s="293"/>
      <c r="B14" s="2">
        <v>2</v>
      </c>
      <c r="C14" s="27" t="s">
        <v>1084</v>
      </c>
      <c r="D14" s="28" t="s">
        <v>1021</v>
      </c>
      <c r="E14" s="163" t="s">
        <v>530</v>
      </c>
      <c r="F14" s="163" t="s">
        <v>531</v>
      </c>
      <c r="G14" s="25"/>
    </row>
    <row r="15" spans="1:7" ht="89.1" customHeight="1">
      <c r="A15" s="293"/>
      <c r="B15" s="299">
        <v>2.0099999999999998</v>
      </c>
      <c r="C15" s="302" t="s">
        <v>1084</v>
      </c>
      <c r="D15" s="305" t="s">
        <v>2246</v>
      </c>
      <c r="E15" s="164" t="s">
        <v>614</v>
      </c>
      <c r="F15" s="164" t="s">
        <v>617</v>
      </c>
      <c r="G15" s="25"/>
    </row>
    <row r="16" spans="1:7" ht="99" customHeight="1">
      <c r="A16" s="293"/>
      <c r="B16" s="300"/>
      <c r="C16" s="303"/>
      <c r="D16" s="306"/>
      <c r="E16" s="165"/>
      <c r="F16" s="165" t="s">
        <v>615</v>
      </c>
      <c r="G16" s="25"/>
    </row>
    <row r="17" spans="1:7" ht="63" customHeight="1">
      <c r="A17" s="293"/>
      <c r="B17" s="301"/>
      <c r="C17" s="304"/>
      <c r="D17" s="307"/>
      <c r="E17" s="27"/>
      <c r="F17" s="27" t="s">
        <v>616</v>
      </c>
      <c r="G17" s="25"/>
    </row>
    <row r="18" spans="1:7" ht="117" customHeight="1">
      <c r="A18" s="293"/>
      <c r="B18" s="299">
        <v>2.02</v>
      </c>
      <c r="C18" s="302" t="s">
        <v>1084</v>
      </c>
      <c r="D18" s="305" t="s">
        <v>2247</v>
      </c>
      <c r="E18" s="164" t="s">
        <v>439</v>
      </c>
      <c r="F18" s="164" t="s">
        <v>525</v>
      </c>
      <c r="G18" s="25"/>
    </row>
    <row r="19" spans="1:7" ht="71.099999999999994" customHeight="1">
      <c r="A19" s="293"/>
      <c r="B19" s="300"/>
      <c r="C19" s="303"/>
      <c r="D19" s="306"/>
      <c r="E19" s="165" t="s">
        <v>529</v>
      </c>
      <c r="F19" s="165" t="s">
        <v>440</v>
      </c>
      <c r="G19" s="25"/>
    </row>
    <row r="20" spans="1:7" ht="90.75" customHeight="1">
      <c r="A20" s="293"/>
      <c r="B20" s="300"/>
      <c r="C20" s="303"/>
      <c r="D20" s="306"/>
      <c r="E20" s="165"/>
      <c r="F20" s="165" t="s">
        <v>619</v>
      </c>
      <c r="G20" s="25"/>
    </row>
    <row r="21" spans="1:7" ht="74.25" customHeight="1">
      <c r="A21" s="293"/>
      <c r="B21" s="301"/>
      <c r="C21" s="304"/>
      <c r="D21" s="307"/>
      <c r="E21" s="27"/>
      <c r="F21" s="27" t="s">
        <v>618</v>
      </c>
      <c r="G21" s="25"/>
    </row>
    <row r="22" spans="1:7" ht="90" customHeight="1">
      <c r="A22" s="293"/>
      <c r="B22" s="311">
        <v>2.0299999999999998</v>
      </c>
      <c r="C22" s="311" t="s">
        <v>818</v>
      </c>
      <c r="D22" s="314" t="s">
        <v>2248</v>
      </c>
      <c r="E22" s="302" t="s">
        <v>437</v>
      </c>
      <c r="F22" s="164" t="s">
        <v>460</v>
      </c>
      <c r="G22" s="25"/>
    </row>
    <row r="23" spans="1:7" ht="109.5" customHeight="1">
      <c r="A23" s="293"/>
      <c r="B23" s="312"/>
      <c r="C23" s="312"/>
      <c r="D23" s="315"/>
      <c r="E23" s="303"/>
      <c r="F23" s="165" t="s">
        <v>819</v>
      </c>
      <c r="G23" s="25"/>
    </row>
    <row r="24" spans="1:7" ht="74.25" customHeight="1">
      <c r="A24" s="293"/>
      <c r="B24" s="313"/>
      <c r="C24" s="313"/>
      <c r="D24" s="316"/>
      <c r="E24" s="304"/>
      <c r="F24" s="27" t="s">
        <v>436</v>
      </c>
      <c r="G24" s="25"/>
    </row>
    <row r="25" spans="1:7" ht="72" customHeight="1">
      <c r="A25" s="293"/>
      <c r="B25" s="2" t="s">
        <v>458</v>
      </c>
      <c r="C25" s="27" t="s">
        <v>459</v>
      </c>
      <c r="D25" s="28" t="s">
        <v>2249</v>
      </c>
      <c r="E25" s="27" t="s">
        <v>2244</v>
      </c>
      <c r="F25" s="27" t="s">
        <v>461</v>
      </c>
      <c r="G25" s="25"/>
    </row>
    <row r="26" spans="1:7" ht="98.1" customHeight="1">
      <c r="A26" s="293"/>
      <c r="B26" s="308">
        <v>3</v>
      </c>
      <c r="C26" s="299" t="s">
        <v>70</v>
      </c>
      <c r="D26" s="305" t="s">
        <v>2250</v>
      </c>
      <c r="E26" s="302" t="s">
        <v>0</v>
      </c>
      <c r="F26" s="164" t="s">
        <v>64</v>
      </c>
      <c r="G26" s="25"/>
    </row>
    <row r="27" spans="1:7" ht="90" customHeight="1">
      <c r="A27" s="293"/>
      <c r="B27" s="309"/>
      <c r="C27" s="300"/>
      <c r="D27" s="306"/>
      <c r="E27" s="303"/>
      <c r="F27" s="165" t="s">
        <v>59</v>
      </c>
      <c r="G27" s="25"/>
    </row>
    <row r="28" spans="1:7" ht="19.350000000000001" customHeight="1">
      <c r="A28" s="293"/>
      <c r="B28" s="309"/>
      <c r="C28" s="300"/>
      <c r="D28" s="306"/>
      <c r="E28" s="303"/>
      <c r="F28" s="165" t="s">
        <v>60</v>
      </c>
      <c r="G28" s="25"/>
    </row>
    <row r="29" spans="1:7" ht="74.650000000000006" customHeight="1">
      <c r="A29" s="293"/>
      <c r="B29" s="309"/>
      <c r="C29" s="300"/>
      <c r="D29" s="306"/>
      <c r="E29" s="303"/>
      <c r="F29" s="165" t="s">
        <v>61</v>
      </c>
      <c r="G29" s="25"/>
    </row>
    <row r="30" spans="1:7" ht="62.65" customHeight="1">
      <c r="A30" s="293"/>
      <c r="B30" s="309"/>
      <c r="C30" s="300"/>
      <c r="D30" s="306"/>
      <c r="E30" s="303"/>
      <c r="F30" s="165" t="s">
        <v>62</v>
      </c>
      <c r="G30" s="25"/>
    </row>
    <row r="31" spans="1:7" ht="81" customHeight="1">
      <c r="A31" s="293"/>
      <c r="B31" s="309"/>
      <c r="C31" s="300"/>
      <c r="D31" s="306"/>
      <c r="E31" s="303"/>
      <c r="F31" s="165" t="s">
        <v>63</v>
      </c>
      <c r="G31" s="25"/>
    </row>
    <row r="32" spans="1:7" ht="48.75" customHeight="1">
      <c r="A32" s="293"/>
      <c r="B32" s="309"/>
      <c r="C32" s="300"/>
      <c r="D32" s="306"/>
      <c r="E32" s="303"/>
      <c r="F32" s="165" t="s">
        <v>66</v>
      </c>
      <c r="G32" s="25"/>
    </row>
    <row r="33" spans="1:7" ht="98.65" customHeight="1">
      <c r="A33" s="293"/>
      <c r="B33" s="309"/>
      <c r="C33" s="300"/>
      <c r="D33" s="306"/>
      <c r="E33" s="303"/>
      <c r="F33" s="165" t="s">
        <v>65</v>
      </c>
      <c r="G33" s="25"/>
    </row>
    <row r="34" spans="1:7" ht="89.1" customHeight="1">
      <c r="A34" s="293"/>
      <c r="B34" s="309"/>
      <c r="C34" s="300"/>
      <c r="D34" s="306"/>
      <c r="E34" s="303"/>
      <c r="F34" s="165" t="s">
        <v>67</v>
      </c>
      <c r="G34" s="25"/>
    </row>
    <row r="35" spans="1:7" ht="29.1" customHeight="1">
      <c r="A35" s="293"/>
      <c r="B35" s="309"/>
      <c r="C35" s="300"/>
      <c r="D35" s="306"/>
      <c r="E35" s="303"/>
      <c r="F35" s="165" t="s">
        <v>68</v>
      </c>
      <c r="G35" s="25"/>
    </row>
    <row r="36" spans="1:7" ht="126.75">
      <c r="A36" s="293"/>
      <c r="B36" s="310"/>
      <c r="C36" s="301"/>
      <c r="D36" s="307"/>
      <c r="E36" s="304"/>
      <c r="F36" s="166" t="s">
        <v>69</v>
      </c>
      <c r="G36" s="25"/>
    </row>
    <row r="37" spans="1:7" ht="112.5">
      <c r="A37" s="293"/>
      <c r="B37" s="141">
        <v>3.01</v>
      </c>
      <c r="C37" s="142" t="s">
        <v>70</v>
      </c>
      <c r="D37" s="28" t="s">
        <v>2251</v>
      </c>
      <c r="E37" s="167" t="s">
        <v>1323</v>
      </c>
      <c r="F37" s="168" t="s">
        <v>1427</v>
      </c>
      <c r="G37" s="25"/>
    </row>
    <row r="38" spans="1:7" ht="101.25">
      <c r="A38" s="293"/>
      <c r="B38" s="141">
        <v>3.02</v>
      </c>
      <c r="C38" s="142" t="s">
        <v>1356</v>
      </c>
      <c r="D38" s="28" t="s">
        <v>2252</v>
      </c>
      <c r="E38" s="167" t="s">
        <v>1371</v>
      </c>
      <c r="F38" s="168" t="s">
        <v>1428</v>
      </c>
      <c r="G38" s="25"/>
    </row>
    <row r="39" spans="1:7" ht="101.25">
      <c r="A39" s="293"/>
      <c r="B39" s="150">
        <v>4</v>
      </c>
      <c r="C39" s="149" t="s">
        <v>1524</v>
      </c>
      <c r="D39" s="28" t="s">
        <v>2253</v>
      </c>
      <c r="E39" s="27" t="s">
        <v>2198</v>
      </c>
      <c r="F39" s="27" t="s">
        <v>1525</v>
      </c>
      <c r="G39" s="25"/>
    </row>
    <row r="40" spans="1:7" ht="56.25">
      <c r="A40" s="293"/>
      <c r="B40" s="141">
        <v>4.01</v>
      </c>
      <c r="C40" s="149" t="s">
        <v>1524</v>
      </c>
      <c r="D40" s="28" t="s">
        <v>2255</v>
      </c>
      <c r="E40" s="27" t="s">
        <v>2210</v>
      </c>
      <c r="F40" s="27" t="s">
        <v>2214</v>
      </c>
      <c r="G40" s="25"/>
    </row>
    <row r="41" spans="1:7" ht="56.25">
      <c r="A41" s="293"/>
      <c r="B41" s="141" t="s">
        <v>2242</v>
      </c>
      <c r="C41" s="149" t="s">
        <v>1524</v>
      </c>
      <c r="D41" s="28" t="s">
        <v>2254</v>
      </c>
      <c r="E41" s="27" t="s">
        <v>2245</v>
      </c>
      <c r="F41" s="27" t="s">
        <v>2243</v>
      </c>
      <c r="G41" s="25"/>
    </row>
    <row r="42" spans="1:7" ht="56.25">
      <c r="A42" s="293"/>
      <c r="B42" s="141" t="s">
        <v>2276</v>
      </c>
      <c r="C42" s="149" t="s">
        <v>1524</v>
      </c>
      <c r="D42" s="28" t="s">
        <v>2281</v>
      </c>
      <c r="E42" s="27" t="s">
        <v>2244</v>
      </c>
      <c r="F42" s="27" t="s">
        <v>2277</v>
      </c>
      <c r="G42" s="25"/>
    </row>
    <row r="43" spans="1:7" ht="123.75">
      <c r="A43" s="293"/>
      <c r="B43" s="160">
        <v>4.0999999999999996</v>
      </c>
      <c r="C43" s="149" t="s">
        <v>2280</v>
      </c>
      <c r="D43" s="161">
        <v>42867</v>
      </c>
      <c r="E43" s="169" t="s">
        <v>2283</v>
      </c>
      <c r="F43" s="27" t="s">
        <v>2282</v>
      </c>
      <c r="G43" s="25"/>
    </row>
    <row r="44" spans="1:7" ht="78.75">
      <c r="A44" s="293"/>
      <c r="B44" s="160">
        <v>4.2</v>
      </c>
      <c r="C44" s="149" t="s">
        <v>2280</v>
      </c>
      <c r="D44" s="161">
        <v>42704</v>
      </c>
      <c r="E44" s="169" t="s">
        <v>2479</v>
      </c>
      <c r="F44" s="27" t="s">
        <v>2454</v>
      </c>
      <c r="G44" s="25"/>
    </row>
    <row r="45" spans="1:7" ht="157.5">
      <c r="A45" s="293"/>
      <c r="B45" s="202">
        <v>5</v>
      </c>
      <c r="C45" s="149" t="s">
        <v>2280</v>
      </c>
      <c r="D45" s="161">
        <v>42867</v>
      </c>
      <c r="E45" s="169" t="s">
        <v>12705</v>
      </c>
      <c r="F45" s="27" t="s">
        <v>12427</v>
      </c>
      <c r="G45" s="25"/>
    </row>
    <row r="46" spans="1:7" ht="45">
      <c r="A46" s="293"/>
      <c r="B46" s="160">
        <v>5.01</v>
      </c>
      <c r="C46" s="149" t="s">
        <v>2280</v>
      </c>
      <c r="D46" s="161">
        <v>42907</v>
      </c>
      <c r="E46" s="169" t="s">
        <v>15521</v>
      </c>
      <c r="F46" s="27" t="s">
        <v>12427</v>
      </c>
      <c r="G46" s="25"/>
    </row>
    <row r="47" spans="1:7" ht="67.5">
      <c r="A47" s="293"/>
      <c r="B47" s="160">
        <v>5.0999999999999996</v>
      </c>
      <c r="C47" s="149" t="s">
        <v>2280</v>
      </c>
      <c r="D47" s="161">
        <v>43070</v>
      </c>
      <c r="E47" s="169" t="s">
        <v>12915</v>
      </c>
      <c r="F47" s="27" t="s">
        <v>12916</v>
      </c>
      <c r="G47" s="25"/>
    </row>
    <row r="48" spans="1:7" ht="56.25">
      <c r="A48" s="293"/>
      <c r="B48" s="160">
        <v>5.1100000000000003</v>
      </c>
      <c r="C48" s="149" t="s">
        <v>13152</v>
      </c>
      <c r="D48" s="161">
        <v>43217</v>
      </c>
      <c r="E48" s="169" t="s">
        <v>13278</v>
      </c>
      <c r="F48" s="27" t="s">
        <v>13186</v>
      </c>
      <c r="G48" s="25"/>
    </row>
    <row r="49" spans="1:7" ht="56.25">
      <c r="A49" s="293"/>
      <c r="B49" s="160">
        <v>5.12</v>
      </c>
      <c r="C49" s="149" t="s">
        <v>13152</v>
      </c>
      <c r="D49" s="161">
        <v>43581</v>
      </c>
      <c r="E49" s="169" t="s">
        <v>13278</v>
      </c>
      <c r="F49" s="27" t="s">
        <v>13832</v>
      </c>
      <c r="G49" s="25"/>
    </row>
    <row r="50" spans="1:7" ht="78.75">
      <c r="A50" s="293"/>
      <c r="B50" s="202">
        <v>6</v>
      </c>
      <c r="C50" s="149" t="s">
        <v>13152</v>
      </c>
      <c r="D50" s="161">
        <v>43964</v>
      </c>
      <c r="E50" s="169" t="s">
        <v>14048</v>
      </c>
      <c r="F50" s="27" t="s">
        <v>13835</v>
      </c>
      <c r="G50" s="25"/>
    </row>
    <row r="51" spans="1:7" ht="45">
      <c r="A51" s="293"/>
      <c r="B51" s="160">
        <v>6.01</v>
      </c>
      <c r="C51" s="149" t="s">
        <v>13152</v>
      </c>
      <c r="D51" s="161">
        <v>43970</v>
      </c>
      <c r="E51" s="169" t="s">
        <v>15522</v>
      </c>
      <c r="F51" s="169" t="s">
        <v>13835</v>
      </c>
      <c r="G51" s="25"/>
    </row>
    <row r="52" spans="1:7" ht="45">
      <c r="A52" s="293"/>
      <c r="B52" s="160">
        <v>6.1</v>
      </c>
      <c r="C52" s="149" t="s">
        <v>13152</v>
      </c>
      <c r="D52" s="161">
        <v>44314</v>
      </c>
      <c r="E52" s="169" t="s">
        <v>15514</v>
      </c>
      <c r="F52" s="169" t="s">
        <v>15043</v>
      </c>
      <c r="G52" s="25"/>
    </row>
    <row r="53" spans="1:7" ht="45">
      <c r="A53" s="293"/>
      <c r="B53" s="160">
        <v>6.2</v>
      </c>
      <c r="C53" s="149" t="s">
        <v>13152</v>
      </c>
      <c r="D53" s="161">
        <v>44678</v>
      </c>
      <c r="E53" s="169" t="s">
        <v>15514</v>
      </c>
      <c r="F53" s="169" t="s">
        <v>15513</v>
      </c>
      <c r="G53" s="25"/>
    </row>
    <row r="54" spans="1:7" ht="45">
      <c r="A54" s="293"/>
      <c r="B54" s="160">
        <v>6.21</v>
      </c>
      <c r="C54" s="149" t="s">
        <v>13152</v>
      </c>
      <c r="D54" s="161">
        <v>44687</v>
      </c>
      <c r="E54" s="169" t="s">
        <v>15523</v>
      </c>
      <c r="F54" s="169" t="s">
        <v>15513</v>
      </c>
      <c r="G54" s="25"/>
    </row>
    <row r="55" spans="1:7" ht="45">
      <c r="A55" s="293"/>
      <c r="B55" s="160">
        <v>6.22</v>
      </c>
      <c r="C55" s="149" t="s">
        <v>13152</v>
      </c>
      <c r="D55" s="275">
        <v>44692</v>
      </c>
      <c r="E55" s="169" t="s">
        <v>15522</v>
      </c>
      <c r="F55" s="169" t="s">
        <v>15513</v>
      </c>
      <c r="G55" s="25"/>
    </row>
    <row r="56" spans="1:7" ht="56.25">
      <c r="A56" s="293"/>
      <c r="B56" s="202">
        <v>6.3</v>
      </c>
      <c r="C56" s="149" t="s">
        <v>13152</v>
      </c>
      <c r="D56" s="275">
        <v>45051</v>
      </c>
      <c r="E56" s="169" t="s">
        <v>15790</v>
      </c>
      <c r="F56" s="169" t="s">
        <v>15571</v>
      </c>
      <c r="G56" s="25"/>
    </row>
    <row r="57" spans="1:7" ht="45">
      <c r="A57" s="293"/>
      <c r="B57" s="160">
        <v>6.31</v>
      </c>
      <c r="C57" s="149" t="s">
        <v>13152</v>
      </c>
      <c r="D57" s="275">
        <v>45072</v>
      </c>
      <c r="E57" s="169" t="s">
        <v>15792</v>
      </c>
      <c r="F57" s="169" t="s">
        <v>15571</v>
      </c>
      <c r="G57" s="25"/>
    </row>
    <row r="58" spans="1:7" ht="13.5" thickBot="1">
      <c r="A58" s="294"/>
      <c r="B58" s="295" t="str">
        <f ca="1">OFFSET(L!$C$1,MATCH("General"&amp;"Cpy",L!$A:$A,0)-1,SL,,)</f>
        <v>© 2023 Responsible Minerals Initiative. All rights reserved.</v>
      </c>
      <c r="C58" s="295"/>
      <c r="D58" s="295"/>
      <c r="E58" s="295"/>
      <c r="F58" s="295"/>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honeticPr fontId="100"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A30DB7E9-E3F5-4DEA-A9EE-5F4BBAA5E8E8}"/>
    </customSheetView>
  </customSheetViews>
  <phoneticPr fontId="100"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1A33297F-398B-417E-B3CF-155DBB87EA8C}"/>
    </customSheetView>
  </customSheetViews>
  <phoneticPr fontId="100" type="noConversion"/>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100" type="noConversion"/>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100"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Z14" sqref="Z14"/>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40"/>
      <c r="B1" s="341"/>
      <c r="C1" s="341"/>
      <c r="D1" s="341"/>
      <c r="E1" s="341"/>
      <c r="F1" s="341"/>
      <c r="G1" s="341"/>
      <c r="H1" s="341"/>
      <c r="I1" s="341"/>
      <c r="J1" s="341"/>
      <c r="K1" s="342"/>
      <c r="L1" s="100"/>
      <c r="P1" s="3"/>
      <c r="Q1" s="3"/>
      <c r="R1" s="3"/>
      <c r="S1" s="3"/>
      <c r="T1" s="3"/>
      <c r="U1" s="3"/>
      <c r="V1" s="3"/>
      <c r="W1" s="3"/>
      <c r="X1" s="3"/>
      <c r="Y1" s="3"/>
      <c r="Z1" s="3"/>
      <c r="AA1" s="3"/>
      <c r="AB1" s="3"/>
      <c r="AC1" s="3"/>
      <c r="AD1" s="3"/>
      <c r="AE1" s="3"/>
      <c r="AF1" s="3"/>
      <c r="AG1" s="3"/>
      <c r="AH1" s="3"/>
    </row>
    <row r="2" spans="1:34" ht="82.35" customHeight="1">
      <c r="A2" s="34"/>
      <c r="B2" s="136"/>
      <c r="C2" s="35"/>
      <c r="D2" s="343" t="str">
        <f ca="1">OFFSET(L!$C$1,MATCH("Declaration"&amp;ADDRESS(ROW(),COLUMN(),4),L!$A:$A,0)-1,SL,,)</f>
        <v>Conflict Minerals Reporting Template (CMRT)</v>
      </c>
      <c r="E2" s="344"/>
      <c r="F2" s="344"/>
      <c r="G2" s="344"/>
      <c r="H2" s="344"/>
      <c r="I2" s="344"/>
      <c r="J2" s="345"/>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62"/>
      <c r="G3" s="362"/>
      <c r="H3" s="362"/>
      <c r="I3" s="152"/>
      <c r="J3" s="138" t="s">
        <v>15794</v>
      </c>
      <c r="K3" s="36"/>
      <c r="L3" s="100"/>
      <c r="P3" s="45">
        <f>MATCH($D$3,LN,0)</f>
        <v>1</v>
      </c>
    </row>
    <row r="4" spans="1:34" ht="15.75">
      <c r="A4" s="34"/>
      <c r="B4" s="352" t="str">
        <f ca="1">OFFSET(L!$C$1,MATCH("Declaration"&amp;ADDRESS(ROW(),COLUMN(),4),L!$A:$A,0)-1,SL,,)</f>
        <v>The purpose of this document is to collect sourcing information on tin, tantalum, tungsten and gold used in products</v>
      </c>
      <c r="C4" s="352"/>
      <c r="D4" s="352"/>
      <c r="E4" s="352"/>
      <c r="F4" s="352"/>
      <c r="G4" s="352"/>
      <c r="H4" s="352"/>
      <c r="I4" s="363" t="str">
        <f ca="1">OFFSET(L!$C$1,MATCH("Declaration"&amp;ADDRESS(ROW(),COLUMN(),4),L!$A:$A,0)-1,SL,,)</f>
        <v>Link to Terms &amp; Conditions</v>
      </c>
      <c r="J4" s="363"/>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2" t="str">
        <f ca="1">OFFSET(L!$C$1,MATCH("Declaration"&amp;ADDRESS(ROW(),COLUMN(),4),L!$A:$A,0)-1,SL,,)</f>
        <v>Mandatory fields are noted with an asterisk (*).  Consult the instructions tab for guidance on how to answer each question.</v>
      </c>
      <c r="C6" s="352"/>
      <c r="D6" s="352"/>
      <c r="E6" s="352"/>
      <c r="F6" s="352"/>
      <c r="G6" s="352"/>
      <c r="H6" s="352"/>
      <c r="I6" s="352"/>
      <c r="J6" s="352"/>
      <c r="K6" s="36"/>
      <c r="L6" s="115" t="s">
        <v>443</v>
      </c>
      <c r="P6" s="3"/>
      <c r="Q6" s="3"/>
      <c r="R6" s="3"/>
      <c r="S6" s="3"/>
      <c r="T6" s="3"/>
      <c r="U6" s="3"/>
      <c r="V6" s="3"/>
      <c r="W6" s="3"/>
      <c r="X6" s="3"/>
      <c r="Y6" s="3"/>
      <c r="Z6" s="3"/>
      <c r="AA6" s="3"/>
      <c r="AB6" s="3"/>
      <c r="AC6" s="3"/>
      <c r="AD6" s="3"/>
      <c r="AE6" s="3"/>
      <c r="AF6" s="3"/>
      <c r="AG6" s="3"/>
      <c r="AH6" s="3"/>
    </row>
    <row r="7" spans="1:34" ht="37.15" customHeight="1">
      <c r="A7" s="34"/>
      <c r="B7" s="367" t="str">
        <f ca="1">OFFSET(L!$C$1,MATCH("Declaration"&amp;ADDRESS(ROW(),COLUMN(),4),L!$A:$A,0)-1,SL,,)</f>
        <v>Company Information</v>
      </c>
      <c r="C7" s="367"/>
      <c r="D7" s="367"/>
      <c r="E7" s="367"/>
      <c r="F7" s="367"/>
      <c r="G7" s="367"/>
      <c r="H7" s="367"/>
      <c r="I7" s="367"/>
      <c r="J7" s="367"/>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6" t="s">
        <v>15798</v>
      </c>
      <c r="E8" s="347"/>
      <c r="F8" s="347"/>
      <c r="G8" s="347"/>
      <c r="H8" s="347"/>
      <c r="I8" s="347"/>
      <c r="J8" s="348"/>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64" t="s">
        <v>494</v>
      </c>
      <c r="E9" s="365"/>
      <c r="F9" s="365"/>
      <c r="G9" s="366"/>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68" t="str">
        <f ca="1">OFFSET(L!$C$1,MATCH("Declaration"&amp;ADDRESS(ROW(),COLUMN(),4)&amp;LEFT($D$9,1),L!$A:$A,0)-1,SL,,)</f>
        <v>Description of Scope:</v>
      </c>
      <c r="C10" s="122"/>
      <c r="D10" s="353"/>
      <c r="E10" s="354"/>
      <c r="F10" s="354"/>
      <c r="G10" s="354"/>
      <c r="H10" s="354"/>
      <c r="I10" s="354"/>
      <c r="J10" s="355"/>
      <c r="K10" s="36"/>
      <c r="L10" s="115"/>
      <c r="Q10" s="3"/>
      <c r="R10" s="3"/>
      <c r="S10" s="3"/>
      <c r="T10" s="3"/>
      <c r="U10" s="3"/>
      <c r="V10" s="3"/>
      <c r="W10" s="3"/>
      <c r="X10" s="3"/>
      <c r="Y10" s="3"/>
      <c r="Z10" s="3"/>
      <c r="AA10" s="3"/>
      <c r="AB10" s="3"/>
      <c r="AC10" s="3"/>
      <c r="AD10" s="3"/>
      <c r="AE10" s="3"/>
      <c r="AF10" s="3"/>
      <c r="AG10" s="3"/>
      <c r="AH10" s="3"/>
    </row>
    <row r="11" spans="1:34" ht="15.75">
      <c r="A11" s="38"/>
      <c r="B11" s="369"/>
      <c r="C11" s="122"/>
      <c r="D11" s="372" t="str">
        <f ca="1">IF(D9=Q9,OFFSET(L!$C$1,MATCH("Declaration"&amp;ADDRESS(ROW(),COLUMN(),4),L!$A:$A,0)-1,SL,,),"")</f>
        <v/>
      </c>
      <c r="E11" s="373"/>
      <c r="F11" s="373"/>
      <c r="G11" s="373"/>
      <c r="H11" s="373"/>
      <c r="I11" s="373"/>
      <c r="J11" s="37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9"/>
      <c r="E12" s="360"/>
      <c r="F12" s="360"/>
      <c r="G12" s="360"/>
      <c r="H12" s="360"/>
      <c r="I12" s="360"/>
      <c r="J12" s="361"/>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9"/>
      <c r="E13" s="360"/>
      <c r="F13" s="360"/>
      <c r="G13" s="360"/>
      <c r="H13" s="360"/>
      <c r="I13" s="360"/>
      <c r="J13" s="361"/>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6" t="s">
        <v>15799</v>
      </c>
      <c r="E14" s="357"/>
      <c r="F14" s="357"/>
      <c r="G14" s="357"/>
      <c r="H14" s="357"/>
      <c r="I14" s="357"/>
      <c r="J14" s="358"/>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49" t="s">
        <v>15800</v>
      </c>
      <c r="E15" s="350"/>
      <c r="F15" s="350"/>
      <c r="G15" s="350"/>
      <c r="H15" s="350"/>
      <c r="I15" s="350"/>
      <c r="J15" s="351"/>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49" t="s">
        <v>15801</v>
      </c>
      <c r="E16" s="350"/>
      <c r="F16" s="350"/>
      <c r="G16" s="350"/>
      <c r="H16" s="350"/>
      <c r="I16" s="350"/>
      <c r="J16" s="351"/>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96" t="s">
        <v>15802</v>
      </c>
      <c r="E17" s="350"/>
      <c r="F17" s="350"/>
      <c r="G17" s="350"/>
      <c r="H17" s="350"/>
      <c r="I17" s="350"/>
      <c r="J17" s="351"/>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49" t="s">
        <v>15800</v>
      </c>
      <c r="E18" s="350"/>
      <c r="F18" s="350"/>
      <c r="G18" s="350"/>
      <c r="H18" s="350"/>
      <c r="I18" s="350"/>
      <c r="J18" s="351"/>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49" t="s">
        <v>15803</v>
      </c>
      <c r="E19" s="350"/>
      <c r="F19" s="350"/>
      <c r="G19" s="350"/>
      <c r="H19" s="350"/>
      <c r="I19" s="350"/>
      <c r="J19" s="351"/>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53" t="s">
        <v>15801</v>
      </c>
      <c r="E20" s="354"/>
      <c r="F20" s="354"/>
      <c r="G20" s="354"/>
      <c r="H20" s="354"/>
      <c r="I20" s="354"/>
      <c r="J20" s="355"/>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97" t="s">
        <v>15802</v>
      </c>
      <c r="E21" s="323"/>
      <c r="F21" s="323"/>
      <c r="G21" s="323"/>
      <c r="H21" s="323"/>
      <c r="I21" s="323"/>
      <c r="J21" s="324"/>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7">
        <v>45086</v>
      </c>
      <c r="E22" s="328"/>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7"/>
      <c r="E23" s="377"/>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29" t="str">
        <f ca="1">OFFSET(L!$C$1,MATCH("Declaration"&amp;ADDRESS(ROW(),COLUMN(),4),L!$A:$A,0)-1,SL,,)</f>
        <v>Answer the following questions 1 - 8 based on the declaration scope indicated above</v>
      </c>
      <c r="C24" s="329"/>
      <c r="D24" s="329"/>
      <c r="E24" s="329"/>
      <c r="F24" s="329"/>
      <c r="G24" s="329"/>
      <c r="H24" s="329"/>
      <c r="I24" s="329"/>
      <c r="J24" s="329"/>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6" t="str">
        <f ca="1">OFFSET(L!$C$1,MATCH("Declaration"&amp;ADDRESS(ROW(),COLUMN(),4),L!$A:$A,0)-1,SL,,)</f>
        <v>Answer</v>
      </c>
      <c r="E25" s="336"/>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5" t="s">
        <v>489</v>
      </c>
      <c r="E26" s="326"/>
      <c r="F26" s="12"/>
      <c r="G26" s="333"/>
      <c r="H26" s="334"/>
      <c r="I26" s="334"/>
      <c r="J26" s="335"/>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5" t="s">
        <v>488</v>
      </c>
      <c r="E27" s="326"/>
      <c r="F27" s="12"/>
      <c r="G27" s="333" t="s">
        <v>15795</v>
      </c>
      <c r="H27" s="334"/>
      <c r="I27" s="334"/>
      <c r="J27" s="335"/>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5" t="s">
        <v>488</v>
      </c>
      <c r="E28" s="326"/>
      <c r="F28" s="12"/>
      <c r="G28" s="333" t="s">
        <v>15795</v>
      </c>
      <c r="H28" s="334"/>
      <c r="I28" s="334"/>
      <c r="J28" s="335"/>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5" t="s">
        <v>489</v>
      </c>
      <c r="E29" s="326"/>
      <c r="F29" s="12"/>
      <c r="G29" s="333"/>
      <c r="H29" s="334"/>
      <c r="I29" s="334"/>
      <c r="J29" s="335"/>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0" t="str">
        <f ca="1">D25</f>
        <v>Answer</v>
      </c>
      <c r="E31" s="330"/>
      <c r="F31" s="18"/>
      <c r="G31" s="44" t="str">
        <f ca="1">G25</f>
        <v>Comments</v>
      </c>
      <c r="H31" s="44"/>
      <c r="I31" s="44"/>
      <c r="J31" s="83"/>
      <c r="K31" s="36"/>
      <c r="L31" s="111" t="s">
        <v>1238</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1"/>
      <c r="E32" s="332"/>
      <c r="F32" s="47"/>
      <c r="G32" s="333"/>
      <c r="H32" s="334"/>
      <c r="I32" s="334"/>
      <c r="J32" s="335"/>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5" t="s">
        <v>488</v>
      </c>
      <c r="E33" s="326"/>
      <c r="F33" s="47"/>
      <c r="G33" s="333" t="s">
        <v>15795</v>
      </c>
      <c r="H33" s="334"/>
      <c r="I33" s="334"/>
      <c r="J33" s="335"/>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5" t="s">
        <v>488</v>
      </c>
      <c r="E34" s="326"/>
      <c r="F34" s="47"/>
      <c r="G34" s="333" t="s">
        <v>15795</v>
      </c>
      <c r="H34" s="334"/>
      <c r="I34" s="334"/>
      <c r="J34" s="335"/>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5"/>
      <c r="E35" s="326"/>
      <c r="F35" s="47"/>
      <c r="G35" s="333"/>
      <c r="H35" s="334"/>
      <c r="I35" s="334"/>
      <c r="J35" s="335"/>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0" t="str">
        <f ca="1">D25</f>
        <v>Answer</v>
      </c>
      <c r="E37" s="330"/>
      <c r="F37" s="18"/>
      <c r="G37" s="44" t="str">
        <f ca="1">G25</f>
        <v>Comments</v>
      </c>
      <c r="H37" s="376"/>
      <c r="I37" s="376"/>
      <c r="J37" s="376"/>
      <c r="K37" s="36"/>
      <c r="L37" s="111" t="s">
        <v>1238</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5"/>
      <c r="E38" s="326"/>
      <c r="F38" s="47"/>
      <c r="G38" s="333"/>
      <c r="H38" s="334"/>
      <c r="I38" s="334"/>
      <c r="J38" s="335"/>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5" t="s">
        <v>489</v>
      </c>
      <c r="E39" s="326"/>
      <c r="F39" s="47"/>
      <c r="G39" s="333"/>
      <c r="H39" s="334"/>
      <c r="I39" s="334"/>
      <c r="J39" s="335"/>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5" t="s">
        <v>489</v>
      </c>
      <c r="E40" s="326"/>
      <c r="F40" s="47"/>
      <c r="G40" s="333"/>
      <c r="H40" s="334"/>
      <c r="I40" s="334"/>
      <c r="J40" s="335"/>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5"/>
      <c r="E41" s="326"/>
      <c r="F41" s="47"/>
      <c r="G41" s="333"/>
      <c r="H41" s="334"/>
      <c r="I41" s="334"/>
      <c r="J41" s="335"/>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0" t="str">
        <f ca="1">D25</f>
        <v>Answer</v>
      </c>
      <c r="E43" s="330"/>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5"/>
      <c r="E44" s="326"/>
      <c r="F44" s="47"/>
      <c r="G44" s="333"/>
      <c r="H44" s="334"/>
      <c r="I44" s="334"/>
      <c r="J44" s="335"/>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5" t="s">
        <v>489</v>
      </c>
      <c r="E45" s="326"/>
      <c r="F45" s="47"/>
      <c r="G45" s="333"/>
      <c r="H45" s="334"/>
      <c r="I45" s="334"/>
      <c r="J45" s="335"/>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5" t="s">
        <v>489</v>
      </c>
      <c r="E46" s="326"/>
      <c r="F46" s="47"/>
      <c r="G46" s="333"/>
      <c r="H46" s="334"/>
      <c r="I46" s="334"/>
      <c r="J46" s="335"/>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5"/>
      <c r="E47" s="326"/>
      <c r="F47" s="47"/>
      <c r="G47" s="333"/>
      <c r="H47" s="334"/>
      <c r="I47" s="334"/>
      <c r="J47" s="335"/>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0" t="str">
        <f ca="1">D25</f>
        <v>Answer</v>
      </c>
      <c r="E49" s="330"/>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5"/>
      <c r="E50" s="326"/>
      <c r="F50" s="47"/>
      <c r="G50" s="333"/>
      <c r="H50" s="334"/>
      <c r="I50" s="334"/>
      <c r="J50" s="335"/>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5" t="s">
        <v>489</v>
      </c>
      <c r="E51" s="326"/>
      <c r="F51" s="47"/>
      <c r="G51" s="333"/>
      <c r="H51" s="334"/>
      <c r="I51" s="334"/>
      <c r="J51" s="335"/>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5" t="s">
        <v>489</v>
      </c>
      <c r="E52" s="326"/>
      <c r="F52" s="47"/>
      <c r="G52" s="333"/>
      <c r="H52" s="334"/>
      <c r="I52" s="334"/>
      <c r="J52" s="335"/>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5"/>
      <c r="E53" s="326"/>
      <c r="F53" s="47"/>
      <c r="G53" s="333"/>
      <c r="H53" s="334"/>
      <c r="I53" s="334"/>
      <c r="J53" s="335"/>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0" t="str">
        <f ca="1">D25</f>
        <v>Answer</v>
      </c>
      <c r="E55" s="330"/>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70"/>
      <c r="E56" s="371"/>
      <c r="F56" s="47"/>
      <c r="G56" s="333"/>
      <c r="H56" s="334"/>
      <c r="I56" s="334"/>
      <c r="J56" s="335"/>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70" t="s">
        <v>15796</v>
      </c>
      <c r="E57" s="371"/>
      <c r="F57" s="47"/>
      <c r="G57" s="333"/>
      <c r="H57" s="334"/>
      <c r="I57" s="334"/>
      <c r="J57" s="335"/>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70" t="s">
        <v>15796</v>
      </c>
      <c r="E58" s="371"/>
      <c r="F58" s="47"/>
      <c r="G58" s="333"/>
      <c r="H58" s="334"/>
      <c r="I58" s="334"/>
      <c r="J58" s="335"/>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70"/>
      <c r="E59" s="371"/>
      <c r="F59" s="47"/>
      <c r="G59" s="333"/>
      <c r="H59" s="334"/>
      <c r="I59" s="334"/>
      <c r="J59" s="335"/>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0" t="str">
        <f ca="1">D25</f>
        <v>Answer</v>
      </c>
      <c r="E61" s="330"/>
      <c r="F61" s="18"/>
      <c r="G61" s="44" t="str">
        <f ca="1">G25</f>
        <v>Comments</v>
      </c>
      <c r="H61" s="375"/>
      <c r="I61" s="375"/>
      <c r="J61" s="375"/>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1"/>
      <c r="E62" s="332"/>
      <c r="F62" s="47"/>
      <c r="G62" s="333"/>
      <c r="H62" s="334"/>
      <c r="I62" s="334"/>
      <c r="J62" s="335"/>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5" t="s">
        <v>488</v>
      </c>
      <c r="E63" s="326"/>
      <c r="F63" s="47"/>
      <c r="G63" s="333"/>
      <c r="H63" s="334"/>
      <c r="I63" s="334"/>
      <c r="J63" s="335"/>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5" t="s">
        <v>488</v>
      </c>
      <c r="E64" s="326"/>
      <c r="F64" s="47"/>
      <c r="G64" s="333"/>
      <c r="H64" s="334"/>
      <c r="I64" s="334"/>
      <c r="J64" s="335"/>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5"/>
      <c r="E65" s="326"/>
      <c r="F65" s="47"/>
      <c r="G65" s="333"/>
      <c r="H65" s="334"/>
      <c r="I65" s="334"/>
      <c r="J65" s="335"/>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0" t="str">
        <f ca="1">D25</f>
        <v>Answer</v>
      </c>
      <c r="E67" s="330"/>
      <c r="F67" s="18"/>
      <c r="G67" s="44" t="str">
        <f ca="1">G25</f>
        <v>Comments</v>
      </c>
      <c r="H67" s="375" t="str">
        <f>IF(Q75="(*)","Click here to enter smelter names","")</f>
        <v/>
      </c>
      <c r="I67" s="375"/>
      <c r="J67" s="375"/>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5"/>
      <c r="E68" s="326"/>
      <c r="F68" s="48"/>
      <c r="G68" s="333"/>
      <c r="H68" s="334"/>
      <c r="I68" s="334"/>
      <c r="J68" s="335"/>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5" t="s">
        <v>488</v>
      </c>
      <c r="E69" s="326"/>
      <c r="F69" s="48"/>
      <c r="G69" s="333"/>
      <c r="H69" s="334"/>
      <c r="I69" s="334"/>
      <c r="J69" s="335"/>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5" t="s">
        <v>488</v>
      </c>
      <c r="E70" s="326"/>
      <c r="F70" s="48"/>
      <c r="G70" s="333"/>
      <c r="H70" s="334"/>
      <c r="I70" s="334"/>
      <c r="J70" s="335"/>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5"/>
      <c r="E71" s="326"/>
      <c r="F71" s="50"/>
      <c r="G71" s="333"/>
      <c r="H71" s="334"/>
      <c r="I71" s="334"/>
      <c r="J71" s="335"/>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3" t="str">
        <f ca="1">OFFSET(L!$C$1,MATCH("Declaration"&amp;ADDRESS(ROW(),COLUMN(),4),L!$A:$A,0)-1,SL,,)</f>
        <v>Answer the Following Questions at a Company Level</v>
      </c>
      <c r="C73" s="383"/>
      <c r="D73" s="383"/>
      <c r="E73" s="383"/>
      <c r="F73" s="383"/>
      <c r="G73" s="383"/>
      <c r="H73" s="383"/>
      <c r="I73" s="383"/>
      <c r="J73" s="383"/>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6" t="str">
        <f ca="1">D25</f>
        <v>Answer</v>
      </c>
      <c r="E74" s="336"/>
      <c r="F74" s="53"/>
      <c r="G74" s="336" t="str">
        <f ca="1">G25</f>
        <v>Comments</v>
      </c>
      <c r="H74" s="336" t="e">
        <f>HLOOKUP(SL,LT,$O74,0)</f>
        <v>#NAME?</v>
      </c>
      <c r="I74" s="336"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5" t="s">
        <v>488</v>
      </c>
      <c r="E75" s="326"/>
      <c r="F75" s="57"/>
      <c r="G75" s="333"/>
      <c r="H75" s="334"/>
      <c r="I75" s="334"/>
      <c r="J75" s="335"/>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5" t="s">
        <v>489</v>
      </c>
      <c r="E77" s="326"/>
      <c r="F77" s="57"/>
      <c r="G77" s="337"/>
      <c r="H77" s="338"/>
      <c r="I77" s="338"/>
      <c r="J77" s="339"/>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5" t="s">
        <v>488</v>
      </c>
      <c r="E79" s="326"/>
      <c r="F79" s="57"/>
      <c r="G79" s="333"/>
      <c r="H79" s="334"/>
      <c r="I79" s="334"/>
      <c r="J79" s="335"/>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5" t="s">
        <v>488</v>
      </c>
      <c r="E81" s="326"/>
      <c r="F81" s="57"/>
      <c r="G81" s="333"/>
      <c r="H81" s="334"/>
      <c r="I81" s="334"/>
      <c r="J81" s="335"/>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5" t="s">
        <v>14982</v>
      </c>
      <c r="E83" s="326"/>
      <c r="F83" s="57"/>
      <c r="G83" s="333"/>
      <c r="H83" s="334"/>
      <c r="I83" s="334"/>
      <c r="J83" s="335"/>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49" t="s">
        <v>488</v>
      </c>
      <c r="E85" s="351"/>
      <c r="F85" s="57"/>
      <c r="G85" s="333"/>
      <c r="H85" s="334"/>
      <c r="I85" s="334"/>
      <c r="J85" s="335"/>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5" t="s">
        <v>488</v>
      </c>
      <c r="E87" s="326"/>
      <c r="F87" s="57"/>
      <c r="G87" s="333"/>
      <c r="H87" s="334"/>
      <c r="I87" s="334"/>
      <c r="J87" s="335"/>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5" t="s">
        <v>489</v>
      </c>
      <c r="E89" s="326"/>
      <c r="F89" s="57"/>
      <c r="G89" s="333"/>
      <c r="H89" s="334"/>
      <c r="I89" s="334"/>
      <c r="J89" s="335"/>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80" t="str">
        <f>IF(OR($D$8="",$I$3=""),"","Click here to check required fields completion")</f>
        <v/>
      </c>
      <c r="C90" s="380"/>
      <c r="D90" s="380"/>
      <c r="E90" s="380"/>
      <c r="F90" s="380"/>
      <c r="G90" s="380"/>
      <c r="H90" s="380"/>
      <c r="I90" s="380"/>
      <c r="J90" s="380"/>
      <c r="K90" s="36"/>
      <c r="L90" s="100"/>
      <c r="P90" s="3"/>
      <c r="Q90" s="3"/>
      <c r="R90" s="3"/>
      <c r="S90" s="3"/>
      <c r="T90" s="3"/>
      <c r="U90" s="3"/>
      <c r="V90" s="3"/>
      <c r="W90" s="3"/>
      <c r="X90" s="3"/>
      <c r="Y90" s="3"/>
      <c r="Z90" s="3"/>
      <c r="AA90" s="3"/>
      <c r="AB90" s="3"/>
      <c r="AC90" s="3"/>
      <c r="AD90" s="3"/>
      <c r="AE90" s="3"/>
      <c r="AF90" s="3"/>
      <c r="AG90" s="3"/>
      <c r="AH90" s="3"/>
    </row>
    <row r="91" spans="1:34" ht="15.75" thickBot="1">
      <c r="A91" s="378" t="str">
        <f ca="1">OFFSET(L!$C$1,MATCH("General"&amp;"Cpy",L!$A:$A,0)-1,SL,,)</f>
        <v>© 2023 Responsible Minerals Initiative. All rights reserved.</v>
      </c>
      <c r="B91" s="379"/>
      <c r="C91" s="379"/>
      <c r="D91" s="379"/>
      <c r="E91" s="379"/>
      <c r="F91" s="379"/>
      <c r="G91" s="379"/>
      <c r="H91" s="379"/>
      <c r="I91" s="379"/>
      <c r="J91" s="379"/>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75" hidden="1">
      <c r="B98" s="56" t="s">
        <v>490</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2480</v>
      </c>
      <c r="D100" s="282" t="str">
        <f>IF(AND(OR($D$27="Yes",$D$27=""),OR($D$33="Yes",$D$33="")),"No","")</f>
        <v>No</v>
      </c>
      <c r="E100" s="282" t="str">
        <f>IF(AND(OR($D$26="Yes",$D$26=""),OR($D$32="Yes",$D$32="")),"50% or less","")</f>
        <v/>
      </c>
      <c r="G100" s="282" t="str">
        <f>IF(OR($D$28="Yes",$D$28=""),"Yes","")</f>
        <v>Yes</v>
      </c>
    </row>
    <row r="101" spans="2:7" ht="15.75" hidden="1">
      <c r="B101" s="236" t="s">
        <v>2481</v>
      </c>
      <c r="D101" s="282" t="str">
        <f>IF(AND(OR($D$27="Yes",$D$27=""),OR($D$33="Yes",$D$33="")),"Unknown","")</f>
        <v>Unknown</v>
      </c>
      <c r="E101" s="282" t="str">
        <f>IF(AND(OR($D$26="Yes",$D$26=""),OR($D$32="Yes",$D$32="")),"None","")</f>
        <v/>
      </c>
      <c r="G101" s="282" t="str">
        <f>IF(OR($D$28="Yes",$D$28=""),"No","")</f>
        <v>No</v>
      </c>
    </row>
    <row r="102" spans="2:7" ht="15.75" hidden="1">
      <c r="B102" s="236" t="s">
        <v>2482</v>
      </c>
      <c r="D102" s="282" t="str">
        <f>IF(AND(OR($D$28="Yes",$D$28=""),OR($D$34="Yes",$D$34="")),"Yes","")</f>
        <v>Yes</v>
      </c>
      <c r="E102" s="282" t="str">
        <f>IF(AND(OR($D$27="Yes",$D$27=""),OR($D$33="Yes",$D$33="")),"100%","")</f>
        <v>100%</v>
      </c>
      <c r="G102" s="282" t="str">
        <f>IF(OR($D$29="Yes",$D$29=""),"Yes","")</f>
        <v/>
      </c>
    </row>
    <row r="103" spans="2:7" ht="15.75" hidden="1">
      <c r="B103" s="236" t="s">
        <v>2483</v>
      </c>
      <c r="D103" s="282" t="str">
        <f>IF(AND(OR($D$28="Yes",$D$28=""),OR($D$34="Yes",$D$34="")),"No","")</f>
        <v>No</v>
      </c>
      <c r="E103" s="282" t="str">
        <f>IF(AND(OR($D$27="Yes",$D$27=""),OR($D$33="Yes",$D$33="")),"Greater than 90%","")</f>
        <v>Greater than 90%</v>
      </c>
      <c r="G103" s="282" t="str">
        <f>IF(OR($D$29="Yes",$D$29=""),"No","")</f>
        <v/>
      </c>
    </row>
    <row r="104" spans="2:7" ht="15.75" hidden="1">
      <c r="B104" s="236" t="s">
        <v>491</v>
      </c>
      <c r="D104" s="282" t="str">
        <f>IF(AND(OR($D$28="Yes",$D$28=""),OR($D$34="Yes",$D$34="")),"Unknown","")</f>
        <v>Unknown</v>
      </c>
      <c r="E104" s="282" t="str">
        <f>IF(AND(OR($D$27="Yes",$D$27=""),OR($D$33="Yes",$D$33="")),"Greater than 75%","")</f>
        <v>Greater than 75%</v>
      </c>
    </row>
    <row r="105" spans="2:7" ht="15.75" hidden="1">
      <c r="B105" s="236" t="s">
        <v>14982</v>
      </c>
      <c r="D105" s="282" t="str">
        <f>IF(AND(OR($D$29="Yes",$D$29=""),OR($D$35="Yes",$D$35="")),"Yes","")</f>
        <v/>
      </c>
      <c r="E105" s="282" t="str">
        <f>IF(AND(OR($D$27="Yes",$D$27=""),OR($D$33="Yes",$D$33="")),"Greater than 50%","")</f>
        <v>Greater than 50%</v>
      </c>
    </row>
    <row r="106" spans="2:7" ht="15.75" hidden="1">
      <c r="B106" s="236" t="s">
        <v>12394</v>
      </c>
      <c r="D106" s="282" t="str">
        <f>IF(AND(OR($D$29="Yes",$D$29=""),OR($D$35="Yes",$D$35="")),"No","")</f>
        <v/>
      </c>
      <c r="E106" s="282" t="str">
        <f>IF(AND(OR($D$27="Yes",$D$27=""),OR($D$33="Yes",$D$33="")),"50% or less","")</f>
        <v>50% or less</v>
      </c>
    </row>
    <row r="107" spans="2:7" ht="15.75" hidden="1">
      <c r="B107" s="236" t="s">
        <v>489</v>
      </c>
      <c r="D107" s="282" t="str">
        <f>IF(AND(OR($D$29="Yes",$D$29=""),OR($D$35="Yes",$D$35="")),"Unknown","")</f>
        <v/>
      </c>
      <c r="E107" s="282" t="str">
        <f>IF(AND(OR($D$27="Yes",$D$27=""),OR($D$33="Yes",$D$33="")),"None","")</f>
        <v>None</v>
      </c>
    </row>
    <row r="108" spans="2:7" ht="15.75" hidden="1">
      <c r="B108" s="236" t="s">
        <v>13974</v>
      </c>
      <c r="E108" s="282" t="str">
        <f>IF(AND(OR($D$28="Yes",$D$28=""),OR($D$34="Yes",$D$34="")),"100%","")</f>
        <v>100%</v>
      </c>
    </row>
    <row r="109" spans="2:7" ht="15.75" hidden="1">
      <c r="B109" s="236" t="s">
        <v>13976</v>
      </c>
      <c r="E109" s="282" t="str">
        <f>IF(AND(OR($D$28="Yes",$D$28=""),OR($D$34="Yes",$D$34="")),"Greater than 90%","")</f>
        <v>Greater than 90%</v>
      </c>
    </row>
    <row r="110" spans="2:7" ht="15.75" hidden="1">
      <c r="B110" s="236" t="s">
        <v>13977</v>
      </c>
      <c r="E110" s="282" t="str">
        <f>IF(AND(OR($D$28="Yes",$D$28=""),OR($D$34="Yes",$D$34="")),"Greater than 75%","")</f>
        <v>Greater than 75%</v>
      </c>
    </row>
    <row r="111" spans="2:7" ht="15.7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phoneticPr fontId="100" type="noConversion"/>
  <conditionalFormatting sqref="D22:E22">
    <cfRule type="expression" dxfId="80" priority="170" stopIfTrue="1">
      <formula>IF($D$22="",TRUE)</formula>
    </cfRule>
  </conditionalFormatting>
  <conditionalFormatting sqref="D26:E26">
    <cfRule type="expression" dxfId="79" priority="1" stopIfTrue="1">
      <formula>IF($D$26="",TRUE)</formula>
    </cfRule>
  </conditionalFormatting>
  <conditionalFormatting sqref="D27:E27">
    <cfRule type="expression" dxfId="78" priority="2" stopIfTrue="1">
      <formula>IF($D$27="",TRUE)</formula>
    </cfRule>
  </conditionalFormatting>
  <conditionalFormatting sqref="D28:E28">
    <cfRule type="expression" dxfId="77" priority="3" stopIfTrue="1">
      <formula>IF($D$28="",TRUE)</formula>
    </cfRule>
  </conditionalFormatting>
  <conditionalFormatting sqref="D29:E29">
    <cfRule type="expression" dxfId="76" priority="4" stopIfTrue="1">
      <formula>IF($D$29="",TRUE)</formula>
    </cfRule>
  </conditionalFormatting>
  <conditionalFormatting sqref="D32:E32">
    <cfRule type="expression" dxfId="75" priority="153" stopIfTrue="1">
      <formula>$P$26=""</formula>
    </cfRule>
    <cfRule type="expression" dxfId="74" priority="66" stopIfTrue="1">
      <formula>IF(AND(OR($D$26="Yes",$D$26=""),$D$32=""),1,0)</formula>
    </cfRule>
  </conditionalFormatting>
  <conditionalFormatting sqref="D33:E33">
    <cfRule type="expression" dxfId="73" priority="54" stopIfTrue="1">
      <formula>$P$27=""</formula>
    </cfRule>
    <cfRule type="expression" dxfId="72" priority="53" stopIfTrue="1">
      <formula>IF(AND(OR($D$27="Yes",$D$27=""),$D$33=""),1,0)</formula>
    </cfRule>
  </conditionalFormatting>
  <conditionalFormatting sqref="D34:E34">
    <cfRule type="expression" dxfId="71" priority="12" stopIfTrue="1">
      <formula>IF(AND(OR($D$28="Yes",$D$28=""),$D$34=""),1,0)</formula>
    </cfRule>
    <cfRule type="expression" dxfId="70" priority="13" stopIfTrue="1">
      <formula>$P$28=""</formula>
    </cfRule>
  </conditionalFormatting>
  <conditionalFormatting sqref="D35:E35">
    <cfRule type="expression" dxfId="69" priority="50" stopIfTrue="1">
      <formula>IF(AND(OR($D$29="Yes",$D$29=""),$D$35=""),1,0)</formula>
    </cfRule>
    <cfRule type="expression" dxfId="68" priority="174" stopIfTrue="1">
      <formula>$P$29=""</formula>
    </cfRule>
  </conditionalFormatting>
  <conditionalFormatting sqref="D38:E38 D44:E44 D50:E50 D56:E56 D62:E62 D68:E68">
    <cfRule type="expression" dxfId="67" priority="30" stopIfTrue="1">
      <formula>$P$32=""</formula>
    </cfRule>
    <cfRule type="expression" dxfId="66" priority="29" stopIfTrue="1">
      <formula>$P$26=""</formula>
    </cfRule>
  </conditionalFormatting>
  <conditionalFormatting sqref="D38:E38">
    <cfRule type="expression" dxfId="65" priority="65" stopIfTrue="1">
      <formula>IF(AND(OR($D$26="Yes",$D$26=""),OR($D$32="Yes",$D$32=""),D38=""),1,0)</formula>
    </cfRule>
  </conditionalFormatting>
  <conditionalFormatting sqref="D39:E39 D45:E45 D51:E51 D57:E57 D63:E63 D69:E69">
    <cfRule type="expression" dxfId="64" priority="24" stopIfTrue="1">
      <formula>$P$39=""</formula>
    </cfRule>
    <cfRule type="expression" dxfId="63" priority="23" stopIfTrue="1">
      <formula>$P$33=""</formula>
    </cfRule>
  </conditionalFormatting>
  <conditionalFormatting sqref="D39:E39">
    <cfRule type="expression" dxfId="62" priority="61" stopIfTrue="1">
      <formula>IF(AND(OR($D$27="Yes",$D$27=""),OR($D$33="Yes",$D$33=""),D39=""),1,0)</formula>
    </cfRule>
  </conditionalFormatting>
  <conditionalFormatting sqref="D40:E40 D46:E46 D52:E52 D58:E58 D64:E64 D70:E70">
    <cfRule type="expression" dxfId="61" priority="18" stopIfTrue="1">
      <formula>$P$28=""</formula>
    </cfRule>
    <cfRule type="expression" dxfId="60" priority="19" stopIfTrue="1">
      <formula>$P$34=""</formula>
    </cfRule>
  </conditionalFormatting>
  <conditionalFormatting sqref="D40:E40">
    <cfRule type="expression" dxfId="59" priority="60" stopIfTrue="1">
      <formula>IF(AND(OR($D$28="Yes",$D$28=""),OR($D$34="Yes",$D$34=""),D40=""),1,0)</formula>
    </cfRule>
  </conditionalFormatting>
  <conditionalFormatting sqref="D41:E41 D47:E47 D53:E53 D59:E59 D65:E65 D71:E71">
    <cfRule type="expression" dxfId="58" priority="14" stopIfTrue="1">
      <formula>$P$29=""</formula>
    </cfRule>
    <cfRule type="expression" dxfId="57" priority="15" stopIfTrue="1">
      <formula>$P$35=""</formula>
    </cfRule>
  </conditionalFormatting>
  <conditionalFormatting sqref="D41:E41">
    <cfRule type="expression" dxfId="56" priority="176" stopIfTrue="1">
      <formula>IF(AND(OR($D$29="Yes",$D$29=""),OR($D$35="Yes",$D$35=""),D41=""),1,0)</formula>
    </cfRule>
  </conditionalFormatting>
  <conditionalFormatting sqref="D44:E44">
    <cfRule type="expression" dxfId="55" priority="64" stopIfTrue="1">
      <formula>IF(AND(OR($D$26="Yes",$D$26=""),OR($D$32="Yes",$D$32=""),D44=""),1,0)</formula>
    </cfRule>
  </conditionalFormatting>
  <conditionalFormatting sqref="D45:E45">
    <cfRule type="expression" dxfId="54" priority="26" stopIfTrue="1">
      <formula>IF(AND(OR($D$27="Yes",$D$27=""),OR($D$33="Yes",$D$33=""),D45=""),1,0)</formula>
    </cfRule>
  </conditionalFormatting>
  <conditionalFormatting sqref="D46:E46">
    <cfRule type="expression" dxfId="53" priority="51" stopIfTrue="1">
      <formula>IF(AND(OR($D$28="Yes",$D$28=""),OR($D$34="Yes",$D$34=""),D46=""),1,0)</formula>
    </cfRule>
  </conditionalFormatting>
  <conditionalFormatting sqref="D47:E47">
    <cfRule type="expression" dxfId="52" priority="59" stopIfTrue="1">
      <formula>IF(AND(OR($D$29="Yes",$D$29=""),OR($D$35="Yes",$D$35=""),D47=""),1,0)</formula>
    </cfRule>
  </conditionalFormatting>
  <conditionalFormatting sqref="D50:E50">
    <cfRule type="expression" dxfId="51" priority="32" stopIfTrue="1">
      <formula>IF(AND(OR($D$26="Yes",$D$26=""),OR($D$32="Yes",$D$32=""),D50=""),1,0)</formula>
    </cfRule>
  </conditionalFormatting>
  <conditionalFormatting sqref="D51:E51">
    <cfRule type="expression" dxfId="50" priority="171" stopIfTrue="1">
      <formula>IF(AND(OR($D$27="Yes",$D$27=""),OR($D$33="Yes",$D$33=""),D51=""),1,0)</formula>
    </cfRule>
  </conditionalFormatting>
  <conditionalFormatting sqref="D52:E52">
    <cfRule type="expression" dxfId="49" priority="22" stopIfTrue="1">
      <formula>IF(AND(OR($D$28="Yes",$D$28=""),OR($D$34="Yes",$D$34=""),D52=""),1,0)</formula>
    </cfRule>
  </conditionalFormatting>
  <conditionalFormatting sqref="D53:E53">
    <cfRule type="expression" dxfId="48" priority="45" stopIfTrue="1">
      <formula>IF(AND(OR($D$29="Yes",$D$29=""),OR($D$35="Yes",$D$35=""),D53=""),1,0)</formula>
    </cfRule>
  </conditionalFormatting>
  <conditionalFormatting sqref="D56:E56">
    <cfRule type="expression" dxfId="47" priority="40" stopIfTrue="1">
      <formula>IF(AND(OR($D$26="Yes",$D$26=""),OR($D$32="Yes",$D$32=""),D56=""),1,0)</formula>
    </cfRule>
  </conditionalFormatting>
  <conditionalFormatting sqref="D57:E57">
    <cfRule type="expression" dxfId="46" priority="28" stopIfTrue="1">
      <formula>IF(AND(OR($D$27="Yes",$D$27=""),OR($D$33="Yes",$D$33=""),D57=""),1,0)</formula>
    </cfRule>
  </conditionalFormatting>
  <conditionalFormatting sqref="D58:E58">
    <cfRule type="expression" dxfId="45" priority="21" stopIfTrue="1">
      <formula>IF(AND(OR($D$28="Yes",$D$28=""),OR($D$34="Yes",$D$34=""),D58=""),1,0)</formula>
    </cfRule>
  </conditionalFormatting>
  <conditionalFormatting sqref="D59:E59">
    <cfRule type="expression" dxfId="44" priority="17" stopIfTrue="1">
      <formula>IF(AND(OR($D$29="Yes",$D$29=""),OR($D$35="Yes",$D$35=""),D59=""),1,0)</formula>
    </cfRule>
  </conditionalFormatting>
  <conditionalFormatting sqref="D62:E62">
    <cfRule type="expression" dxfId="43" priority="39" stopIfTrue="1">
      <formula>IF(AND(OR($D$26="Yes",$D$26=""),OR($D$32="Yes",$D$32=""),D62=""),1,0)</formula>
    </cfRule>
  </conditionalFormatting>
  <conditionalFormatting sqref="D63:E63">
    <cfRule type="expression" dxfId="42" priority="25" stopIfTrue="1">
      <formula>IF(AND(OR($D$27="Yes",$D$27=""),OR($D$33="Yes",$D$33=""),D63=""),1,0)</formula>
    </cfRule>
  </conditionalFormatting>
  <conditionalFormatting sqref="D64:E64">
    <cfRule type="expression" dxfId="41" priority="20" stopIfTrue="1">
      <formula>IF(AND(OR($D$28="Yes",$D$28=""),OR($D$34="Yes",$D$34=""),D64=""),1,0)</formula>
    </cfRule>
  </conditionalFormatting>
  <conditionalFormatting sqref="D65:E65">
    <cfRule type="expression" dxfId="40" priority="16" stopIfTrue="1">
      <formula>IF(AND(OR($D$29="Yes",$D$29=""),OR($D$35="Yes",$D$35=""),D65=""),1,0)</formula>
    </cfRule>
  </conditionalFormatting>
  <conditionalFormatting sqref="D68:E68">
    <cfRule type="expression" dxfId="39" priority="31" stopIfTrue="1">
      <formula>IF(AND(OR($D$26="Yes",$D$26=""),OR($D$32="Yes",$D$32=""),D68=""),1,0)</formula>
    </cfRule>
  </conditionalFormatting>
  <conditionalFormatting sqref="D69:E69">
    <cfRule type="expression" dxfId="38" priority="27" stopIfTrue="1">
      <formula>IF(AND(OR($D$27="Yes",$D$27=""),OR($D$33="Yes",$D$33=""),D69=""),1,0)</formula>
    </cfRule>
  </conditionalFormatting>
  <conditionalFormatting sqref="D70:E70">
    <cfRule type="expression" dxfId="37" priority="173" stopIfTrue="1">
      <formula>IF(AND(OR($D$28="Yes",$D$28=""),OR($D$34="Yes",$D$34=""),D70=""),1,0)</formula>
    </cfRule>
  </conditionalFormatting>
  <conditionalFormatting sqref="D71:E71">
    <cfRule type="expression" dxfId="36" priority="175" stopIfTrue="1">
      <formula>IF(AND(OR($D$29="Yes",$D$29=""),OR($D$35="Yes",$D$35=""),D71=""),1,0)</formula>
    </cfRule>
  </conditionalFormatting>
  <conditionalFormatting sqref="D75:E75 D77:E77 D79:E79 D81:E81 D83 D85:E85 D87:E87 D89:E89">
    <cfRule type="expression" dxfId="35" priority="96" stopIfTrue="1">
      <formula>AND(OR($D$26="No",AND($D$26="Yes",$D$32="No")),OR($D$27="No",AND($D$27="Yes",$D$33="No")),OR($D$28="No",AND($D$28="Yes",$D$34="No")),OR($D$29="No",AND($D$29="Yes",$D$35="No")))</formula>
    </cfRule>
    <cfRule type="expression" dxfId="34" priority="97" stopIfTrue="1">
      <formula>IF(D75="",TRUE)</formula>
    </cfRule>
  </conditionalFormatting>
  <conditionalFormatting sqref="D9:G9">
    <cfRule type="expression" dxfId="33" priority="163" stopIfTrue="1">
      <formula>IF($D$9="",TRUE)</formula>
    </cfRule>
  </conditionalFormatting>
  <conditionalFormatting sqref="D8:J8">
    <cfRule type="expression" dxfId="32" priority="11" stopIfTrue="1">
      <formula>IF($D$8="",TRUE)</formula>
    </cfRule>
  </conditionalFormatting>
  <conditionalFormatting sqref="D10:J10">
    <cfRule type="expression" dxfId="31" priority="177" stopIfTrue="1">
      <formula>IF(AND($D$10="",$D$9=$R$9),TRUE)</formula>
    </cfRule>
    <cfRule type="expression" dxfId="30" priority="67" stopIfTrue="1">
      <formula>IF($D$9=$Q$9,TRUE)</formula>
    </cfRule>
  </conditionalFormatting>
  <conditionalFormatting sqref="D15:J15">
    <cfRule type="expression" dxfId="29" priority="10" stopIfTrue="1">
      <formula>IF($D$15="",TRUE)</formula>
    </cfRule>
  </conditionalFormatting>
  <conditionalFormatting sqref="D16:J16">
    <cfRule type="expression" dxfId="28" priority="9" stopIfTrue="1">
      <formula>IF($D$16="",TRUE)</formula>
    </cfRule>
  </conditionalFormatting>
  <conditionalFormatting sqref="D17:J17">
    <cfRule type="expression" dxfId="27" priority="8" stopIfTrue="1">
      <formula>IF($D$17="",TRUE)</formula>
    </cfRule>
  </conditionalFormatting>
  <conditionalFormatting sqref="D18:J18">
    <cfRule type="expression" dxfId="26" priority="7" stopIfTrue="1">
      <formula>IF($D$15="",TRUE)</formula>
    </cfRule>
  </conditionalFormatting>
  <conditionalFormatting sqref="D20:J20">
    <cfRule type="expression" dxfId="25" priority="6" stopIfTrue="1">
      <formula>IF($D$20="",TRUE)</formula>
    </cfRule>
  </conditionalFormatting>
  <conditionalFormatting sqref="D21:J21">
    <cfRule type="expression" dxfId="24" priority="5" stopIfTrue="1">
      <formula>IF($D$21="",TRUE)</formula>
    </cfRule>
  </conditionalFormatting>
  <conditionalFormatting sqref="G77:J77">
    <cfRule type="expression" dxfId="23" priority="68" stopIfTrue="1">
      <formula>IF(AND($D$77="Yes",$G$77=""),TRUE)</formula>
    </cfRule>
  </conditionalFormatting>
  <conditionalFormatting sqref="G85:J85">
    <cfRule type="expression" dxfId="22" priority="58"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65856218-ED8B-422F-B3A1-1AB7C1E04053}"/>
    <hyperlink ref="D20" r:id="rId4" xr:uid="{069668DC-1525-4802-A3F0-AA73ACF2C89D}"/>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4" zoomScaleNormal="100" zoomScalePageLayoutView="55" workbookViewId="0">
      <selection activeCell="E27" sqref="E27"/>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4" t="str">
        <f ca="1">OFFSET(L!$C$1,MATCH("Smelter List"&amp;ADDRESS(ROW(),COLUMN(),4),L!$A:$A,0)-1,SL,,)</f>
        <v>Link to "RMAP Conformant Smelter List"</v>
      </c>
      <c r="K2" s="385"/>
      <c r="L2" s="385"/>
      <c r="M2" s="385"/>
      <c r="N2" s="385"/>
      <c r="O2" s="385"/>
      <c r="P2" s="195"/>
      <c r="Q2" s="196"/>
      <c r="R2" s="197"/>
      <c r="S2" s="197"/>
      <c r="T2" s="197"/>
      <c r="AH2" s="145" t="s">
        <v>488</v>
      </c>
    </row>
    <row r="3" spans="1:34" s="221" customFormat="1" ht="173.45" customHeight="1">
      <c r="A3" s="171"/>
      <c r="B3" s="38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6"/>
      <c r="D3" s="386"/>
      <c r="E3" s="386"/>
      <c r="F3" s="222"/>
      <c r="G3" s="387" t="str">
        <f ca="1">OFFSET(L!$C$1,MATCH("General"&amp;"Cpy",L!$A:$A,0)-1,SL,,)</f>
        <v>© 2023 Responsible Minerals Initiative. All rights reserved.</v>
      </c>
      <c r="H3" s="387"/>
      <c r="I3" s="388"/>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t="s">
        <v>677</v>
      </c>
      <c r="B5" s="182" t="s">
        <v>1125</v>
      </c>
      <c r="C5" s="186" t="s">
        <v>2500</v>
      </c>
      <c r="D5" s="230"/>
      <c r="E5" s="182" t="s">
        <v>1096</v>
      </c>
      <c r="F5" s="182" t="s">
        <v>677</v>
      </c>
      <c r="G5" s="182" t="s">
        <v>13240</v>
      </c>
      <c r="H5" s="183">
        <v>0</v>
      </c>
      <c r="I5" s="184" t="s">
        <v>1588</v>
      </c>
      <c r="J5" s="184" t="s">
        <v>15797</v>
      </c>
      <c r="K5" s="224"/>
      <c r="L5" s="224"/>
      <c r="M5" s="224"/>
      <c r="N5" s="224"/>
      <c r="O5" s="224"/>
      <c r="P5" s="185"/>
      <c r="Q5" s="225"/>
      <c r="R5" s="182" t="s">
        <v>2500</v>
      </c>
      <c r="S5" s="181" t="str">
        <f t="shared" ref="S5" ca="1" si="0">IF(B5="","",IF(ISERROR(MATCH($E5,CL,0)),"Unknown",INDIRECT("'C'!$A$"&amp;MATCH($E5,CL,0)+1)))</f>
        <v>CN</v>
      </c>
      <c r="T5" s="181" t="str">
        <f ca="1">IF(B5="","",IF(ISERROR(MATCH($J5,[1]SorP!$B$1:$B$6279,0)),"",INDIRECT("'SorP'!$A$"&amp;MATCH($J5,[1]SorP!$B$1:$B$6279,0))))</f>
        <v/>
      </c>
      <c r="U5" s="201"/>
      <c r="V5" s="226">
        <f>IF(C5="",NA(),IF(OR(C5="Smelter not listed",C5="Smelter not yet identified"),MATCH($B5&amp;$D5,'[1]Smelter Look-up'!$J:$J,0),MATCH($B5&amp;$C5,'[1]Smelter Look-up'!$J:$J,0)))</f>
        <v>107</v>
      </c>
      <c r="X5" s="227">
        <f t="shared" ref="X5:X19" si="1">IF(AND(C5="Smelter not listed",OR(LEN(D5)=0,LEN(E5)=0)),1,0)</f>
        <v>0</v>
      </c>
      <c r="AB5" s="228" t="str">
        <f t="shared" ref="AB5:AB19" si="2">B5&amp;C5</f>
        <v>GoldHeraeus Metals Hong Kong Ltd.</v>
      </c>
    </row>
    <row r="6" spans="1:34" s="227" customFormat="1" ht="19.899999999999999" customHeight="1">
      <c r="A6" s="262" t="s">
        <v>654</v>
      </c>
      <c r="B6" s="182" t="s">
        <v>1125</v>
      </c>
      <c r="C6" s="186" t="s">
        <v>2284</v>
      </c>
      <c r="D6" s="230"/>
      <c r="E6" s="182" t="s">
        <v>1094</v>
      </c>
      <c r="F6" s="182" t="s">
        <v>654</v>
      </c>
      <c r="G6" s="182" t="s">
        <v>13240</v>
      </c>
      <c r="H6" s="183">
        <v>0</v>
      </c>
      <c r="I6" s="184" t="s">
        <v>1548</v>
      </c>
      <c r="J6" s="184" t="s">
        <v>1549</v>
      </c>
      <c r="K6" s="224"/>
      <c r="L6" s="224"/>
      <c r="M6" s="224"/>
      <c r="N6" s="224"/>
      <c r="O6" s="224"/>
      <c r="P6" s="185"/>
      <c r="Q6" s="225"/>
      <c r="R6" s="182" t="s">
        <v>2284</v>
      </c>
      <c r="S6" s="181" t="str">
        <f t="shared" ref="S6:S19" ca="1" si="3">IF(B6="","",IF(ISERROR(MATCH($E6,CL,0)),"Unknown",INDIRECT("'C'!$A$"&amp;MATCH($E6,CL,0)+1)))</f>
        <v>CH</v>
      </c>
      <c r="T6" s="181" t="str">
        <f ca="1">IF(B6="","",IF(ISERROR(MATCH($J6,[1]SorP!$B$1:$B$6279,0)),"",INDIRECT("'SorP'!$A$"&amp;MATCH($J6,[1]SorP!$B$1:$B$6279,0))))</f>
        <v>CH-TI</v>
      </c>
      <c r="U6" s="201"/>
      <c r="V6" s="226">
        <f>IF(C6="",NA(),IF(OR(C6="Smelter not listed",C6="Smelter not yet identified"),MATCH($B6&amp;$D6,'[1]Smelter Look-up'!$J:$J,0),MATCH($B6&amp;$C6,'[1]Smelter Look-up'!$J:$J,0)))</f>
        <v>28</v>
      </c>
      <c r="X6" s="227">
        <f t="shared" si="1"/>
        <v>0</v>
      </c>
      <c r="AB6" s="228" t="str">
        <f t="shared" si="2"/>
        <v>GoldArgor-Heraeus S.A.</v>
      </c>
    </row>
    <row r="7" spans="1:34" s="227" customFormat="1" ht="19.899999999999999" customHeight="1">
      <c r="A7" s="262" t="s">
        <v>1620</v>
      </c>
      <c r="B7" s="182" t="s">
        <v>1125</v>
      </c>
      <c r="C7" s="186" t="s">
        <v>1619</v>
      </c>
      <c r="D7" s="230"/>
      <c r="E7" s="182" t="s">
        <v>1096</v>
      </c>
      <c r="F7" s="182" t="s">
        <v>1620</v>
      </c>
      <c r="G7" s="182" t="s">
        <v>13240</v>
      </c>
      <c r="H7" s="183">
        <v>0</v>
      </c>
      <c r="I7" s="184" t="s">
        <v>2512</v>
      </c>
      <c r="J7" s="184" t="s">
        <v>13632</v>
      </c>
      <c r="K7" s="224"/>
      <c r="L7" s="224"/>
      <c r="M7" s="224"/>
      <c r="N7" s="224"/>
      <c r="O7" s="224"/>
      <c r="P7" s="185"/>
      <c r="Q7" s="225"/>
      <c r="R7" s="182" t="s">
        <v>1619</v>
      </c>
      <c r="S7" s="181" t="str">
        <f t="shared" ca="1" si="3"/>
        <v>CN</v>
      </c>
      <c r="T7" s="181" t="str">
        <f ca="1">IF(B7="","",IF(ISERROR(MATCH($J7,[1]SorP!$B$1:$B$6279,0)),"",INDIRECT("'SorP'!$A$"&amp;MATCH($J7,[1]SorP!$B$1:$B$6279,0))))</f>
        <v>CN-JS</v>
      </c>
      <c r="U7" s="201"/>
      <c r="V7" s="226">
        <f>IF(C7="",NA(),IF(OR(C7="Smelter not listed",C7="Smelter not yet identified"),MATCH($B7&amp;$D7,'[1]Smelter Look-up'!$J:$J,0),MATCH($B7&amp;$C7,'[1]Smelter Look-up'!$J:$J,0)))</f>
        <v>174</v>
      </c>
      <c r="X7" s="227">
        <f t="shared" si="1"/>
        <v>0</v>
      </c>
      <c r="AB7" s="228" t="str">
        <f t="shared" si="2"/>
        <v>GoldMetalor Technologies (Suzhou) Ltd.</v>
      </c>
    </row>
    <row r="8" spans="1:34" s="227" customFormat="1" ht="19.899999999999999" customHeight="1">
      <c r="A8" s="262" t="s">
        <v>703</v>
      </c>
      <c r="B8" s="182" t="s">
        <v>1125</v>
      </c>
      <c r="C8" s="186" t="s">
        <v>2150</v>
      </c>
      <c r="D8" s="230"/>
      <c r="E8" s="182" t="s">
        <v>1096</v>
      </c>
      <c r="F8" s="182" t="s">
        <v>703</v>
      </c>
      <c r="G8" s="182" t="s">
        <v>13240</v>
      </c>
      <c r="H8" s="183">
        <v>0</v>
      </c>
      <c r="I8" s="184" t="s">
        <v>1621</v>
      </c>
      <c r="J8" s="184" t="s">
        <v>15797</v>
      </c>
      <c r="K8" s="224"/>
      <c r="L8" s="224"/>
      <c r="M8" s="224"/>
      <c r="N8" s="224"/>
      <c r="O8" s="224"/>
      <c r="P8" s="185"/>
      <c r="Q8" s="225"/>
      <c r="R8" s="182" t="s">
        <v>2150</v>
      </c>
      <c r="S8" s="181" t="str">
        <f t="shared" ca="1" si="3"/>
        <v>CN</v>
      </c>
      <c r="T8" s="181" t="str">
        <f ca="1">IF(B8="","",IF(ISERROR(MATCH($J8,[1]SorP!$B$1:$B$6279,0)),"",INDIRECT("'SorP'!$A$"&amp;MATCH($J8,[1]SorP!$B$1:$B$6279,0))))</f>
        <v/>
      </c>
      <c r="U8" s="201"/>
      <c r="V8" s="226">
        <f>IF(C8="",NA(),IF(OR(C8="Smelter not listed",C8="Smelter not yet identified"),MATCH($B8&amp;$D8,'[1]Smelter Look-up'!$J:$J,0),MATCH($B8&amp;$C8,'[1]Smelter Look-up'!$J:$J,0)))</f>
        <v>172</v>
      </c>
      <c r="X8" s="227">
        <f t="shared" si="1"/>
        <v>0</v>
      </c>
      <c r="AB8" s="228" t="str">
        <f t="shared" si="2"/>
        <v>GoldMetalor Technologies (Hong Kong) Ltd.</v>
      </c>
    </row>
    <row r="9" spans="1:34" s="227" customFormat="1" ht="19.899999999999999" customHeight="1">
      <c r="A9" s="262" t="s">
        <v>704</v>
      </c>
      <c r="B9" s="182" t="s">
        <v>1125</v>
      </c>
      <c r="C9" s="186" t="s">
        <v>2151</v>
      </c>
      <c r="D9" s="230"/>
      <c r="E9" s="182" t="s">
        <v>882</v>
      </c>
      <c r="F9" s="182" t="s">
        <v>704</v>
      </c>
      <c r="G9" s="182" t="s">
        <v>13240</v>
      </c>
      <c r="H9" s="183">
        <v>0</v>
      </c>
      <c r="I9" s="184" t="s">
        <v>12723</v>
      </c>
      <c r="J9" s="184" t="s">
        <v>10295</v>
      </c>
      <c r="K9" s="224"/>
      <c r="L9" s="224"/>
      <c r="M9" s="224"/>
      <c r="N9" s="224"/>
      <c r="O9" s="224"/>
      <c r="P9" s="185"/>
      <c r="Q9" s="225"/>
      <c r="R9" s="182" t="s">
        <v>2151</v>
      </c>
      <c r="S9" s="181" t="str">
        <f t="shared" ca="1" si="3"/>
        <v>SG</v>
      </c>
      <c r="T9" s="181" t="str">
        <f ca="1">IF(B9="","",IF(ISERROR(MATCH($J9,[1]SorP!$B$1:$B$6279,0)),"",INDIRECT("'SorP'!$A$"&amp;MATCH($J9,[1]SorP!$B$1:$B$6279,0))))</f>
        <v>SG-05</v>
      </c>
      <c r="U9" s="201"/>
      <c r="V9" s="226">
        <f>IF(C9="",NA(),IF(OR(C9="Smelter not listed",C9="Smelter not yet identified"),MATCH($B9&amp;$D9,'[1]Smelter Look-up'!$J:$J,0),MATCH($B9&amp;$C9,'[1]Smelter Look-up'!$J:$J,0)))</f>
        <v>173</v>
      </c>
      <c r="X9" s="227">
        <f t="shared" si="1"/>
        <v>0</v>
      </c>
      <c r="AB9" s="228" t="str">
        <f t="shared" si="2"/>
        <v>GoldMetalor Technologies (Singapore) Pte., Ltd.</v>
      </c>
    </row>
    <row r="10" spans="1:34" s="227" customFormat="1" ht="19.899999999999999" customHeight="1">
      <c r="A10" s="262" t="s">
        <v>705</v>
      </c>
      <c r="B10" s="182" t="s">
        <v>1125</v>
      </c>
      <c r="C10" s="186" t="s">
        <v>2305</v>
      </c>
      <c r="D10" s="230"/>
      <c r="E10" s="182" t="s">
        <v>1094</v>
      </c>
      <c r="F10" s="182" t="s">
        <v>705</v>
      </c>
      <c r="G10" s="182" t="s">
        <v>13240</v>
      </c>
      <c r="H10" s="183">
        <v>0</v>
      </c>
      <c r="I10" s="184" t="s">
        <v>1622</v>
      </c>
      <c r="J10" s="184" t="s">
        <v>1623</v>
      </c>
      <c r="K10" s="224"/>
      <c r="L10" s="224"/>
      <c r="M10" s="224"/>
      <c r="N10" s="224"/>
      <c r="O10" s="224"/>
      <c r="P10" s="185"/>
      <c r="Q10" s="225"/>
      <c r="R10" s="182" t="s">
        <v>2305</v>
      </c>
      <c r="S10" s="181" t="str">
        <f t="shared" ca="1" si="3"/>
        <v>CH</v>
      </c>
      <c r="T10" s="181" t="str">
        <f ca="1">IF(B10="","",IF(ISERROR(MATCH($J10,[1]SorP!$B$1:$B$6279,0)),"",INDIRECT("'SorP'!$A$"&amp;MATCH($J10,[1]SorP!$B$1:$B$6279,0))))</f>
        <v>CH-NE</v>
      </c>
      <c r="U10" s="201"/>
      <c r="V10" s="226">
        <f>IF(C10="",NA(),IF(OR(C10="Smelter not listed",C10="Smelter not yet identified"),MATCH($B10&amp;$D10,'[1]Smelter Look-up'!$J:$J,0),MATCH($B10&amp;$C10,'[1]Smelter Look-up'!$J:$J,0)))</f>
        <v>175</v>
      </c>
      <c r="X10" s="227">
        <f t="shared" si="1"/>
        <v>0</v>
      </c>
      <c r="AB10" s="228" t="str">
        <f t="shared" si="2"/>
        <v>GoldMetalor Technologies S.A.</v>
      </c>
    </row>
    <row r="11" spans="1:34" s="227" customFormat="1" ht="19.899999999999999" customHeight="1">
      <c r="A11" s="262" t="s">
        <v>706</v>
      </c>
      <c r="B11" s="182" t="s">
        <v>1125</v>
      </c>
      <c r="C11" s="186" t="s">
        <v>1224</v>
      </c>
      <c r="D11" s="230"/>
      <c r="E11" s="182" t="s">
        <v>2432</v>
      </c>
      <c r="F11" s="182" t="s">
        <v>706</v>
      </c>
      <c r="G11" s="182" t="s">
        <v>13240</v>
      </c>
      <c r="H11" s="183">
        <v>0</v>
      </c>
      <c r="I11" s="184" t="s">
        <v>1624</v>
      </c>
      <c r="J11" s="184" t="s">
        <v>1625</v>
      </c>
      <c r="K11" s="224"/>
      <c r="L11" s="224"/>
      <c r="M11" s="224"/>
      <c r="N11" s="224"/>
      <c r="O11" s="224"/>
      <c r="P11" s="185"/>
      <c r="Q11" s="225"/>
      <c r="R11" s="182" t="s">
        <v>1224</v>
      </c>
      <c r="S11" s="181" t="str">
        <f t="shared" ca="1" si="3"/>
        <v>US</v>
      </c>
      <c r="T11" s="181" t="str">
        <f ca="1">IF(B11="","",IF(ISERROR(MATCH($J11,[1]SorP!$B$1:$B$6279,0)),"",INDIRECT("'SorP'!$A$"&amp;MATCH($J11,[1]SorP!$B$1:$B$6279,0))))</f>
        <v>US-MA</v>
      </c>
      <c r="U11" s="201"/>
      <c r="V11" s="226">
        <f>IF(C11="",NA(),IF(OR(C11="Smelter not listed",C11="Smelter not yet identified"),MATCH($B11&amp;$D11,'[1]Smelter Look-up'!$J:$J,0),MATCH($B11&amp;$C11,'[1]Smelter Look-up'!$J:$J,0)))</f>
        <v>176</v>
      </c>
      <c r="X11" s="227">
        <f t="shared" si="1"/>
        <v>0</v>
      </c>
      <c r="AB11" s="228" t="str">
        <f t="shared" si="2"/>
        <v>GoldMetalor USA Refining Corporation</v>
      </c>
    </row>
    <row r="12" spans="1:34" s="227" customFormat="1" ht="19.899999999999999" customHeight="1">
      <c r="A12" s="262" t="s">
        <v>726</v>
      </c>
      <c r="B12" s="182" t="s">
        <v>1125</v>
      </c>
      <c r="C12" s="186" t="s">
        <v>2160</v>
      </c>
      <c r="D12" s="230"/>
      <c r="E12" s="182" t="s">
        <v>1096</v>
      </c>
      <c r="F12" s="182" t="s">
        <v>726</v>
      </c>
      <c r="G12" s="182" t="s">
        <v>13240</v>
      </c>
      <c r="H12" s="183">
        <v>0</v>
      </c>
      <c r="I12" s="184" t="s">
        <v>1585</v>
      </c>
      <c r="J12" s="184" t="s">
        <v>13620</v>
      </c>
      <c r="K12" s="224"/>
      <c r="L12" s="224"/>
      <c r="M12" s="224"/>
      <c r="N12" s="224"/>
      <c r="O12" s="224"/>
      <c r="P12" s="185"/>
      <c r="Q12" s="225"/>
      <c r="R12" s="182" t="s">
        <v>2160</v>
      </c>
      <c r="S12" s="181" t="str">
        <f t="shared" ca="1" si="3"/>
        <v>CN</v>
      </c>
      <c r="T12" s="181" t="str">
        <f ca="1">IF(B12="","",IF(ISERROR(MATCH($J12,[1]SorP!$B$1:$B$6279,0)),"",INDIRECT("'SorP'!$A$"&amp;MATCH($J12,[1]SorP!$B$1:$B$6279,0))))</f>
        <v>CN-SD</v>
      </c>
      <c r="U12" s="201"/>
      <c r="V12" s="226">
        <f>IF(C12="",NA(),IF(OR(C12="Smelter not listed",C12="Smelter not yet identified"),MATCH($B12&amp;$D12,'[1]Smelter Look-up'!$J:$J,0),MATCH($B12&amp;$C12,'[1]Smelter Look-up'!$J:$J,0)))</f>
        <v>246</v>
      </c>
      <c r="X12" s="227">
        <f t="shared" si="1"/>
        <v>0</v>
      </c>
      <c r="AB12" s="228" t="str">
        <f t="shared" si="2"/>
        <v>GoldShandong Zhaojin Gold &amp; Silver Refinery Co., Ltd.</v>
      </c>
    </row>
    <row r="13" spans="1:34" s="227" customFormat="1" ht="19.899999999999999" customHeight="1">
      <c r="A13" s="262" t="s">
        <v>787</v>
      </c>
      <c r="B13" s="182" t="s">
        <v>1126</v>
      </c>
      <c r="C13" s="186" t="s">
        <v>15472</v>
      </c>
      <c r="D13" s="230"/>
      <c r="E13" s="182" t="s">
        <v>1096</v>
      </c>
      <c r="F13" s="182" t="s">
        <v>787</v>
      </c>
      <c r="G13" s="182" t="s">
        <v>13240</v>
      </c>
      <c r="H13" s="183">
        <v>0</v>
      </c>
      <c r="I13" s="184" t="s">
        <v>2446</v>
      </c>
      <c r="J13" s="184" t="s">
        <v>13628</v>
      </c>
      <c r="K13" s="224"/>
      <c r="L13" s="224"/>
      <c r="M13" s="224"/>
      <c r="N13" s="224"/>
      <c r="O13" s="224"/>
      <c r="P13" s="185"/>
      <c r="Q13" s="225"/>
      <c r="R13" s="182" t="s">
        <v>15472</v>
      </c>
      <c r="S13" s="181" t="str">
        <f t="shared" ca="1" si="3"/>
        <v>CN</v>
      </c>
      <c r="T13" s="181" t="str">
        <f ca="1">IF(B13="","",IF(ISERROR(MATCH($J13,[1]SorP!$B$1:$B$6279,0)),"",INDIRECT("'SorP'!$A$"&amp;MATCH($J13,[1]SorP!$B$1:$B$6279,0))))</f>
        <v>CN-YN</v>
      </c>
      <c r="U13" s="201"/>
      <c r="V13" s="226">
        <f>IF(C13="",NA(),IF(OR(C13="Smelter not listed",C13="Smelter not yet identified"),MATCH($B13&amp;$D13,'[1]Smelter Look-up'!$J:$J,0),MATCH($B13&amp;$C13,'[1]Smelter Look-up'!$J:$J,0)))</f>
        <v>529</v>
      </c>
      <c r="X13" s="227">
        <f t="shared" si="1"/>
        <v>0</v>
      </c>
      <c r="AB13" s="228" t="str">
        <f t="shared" si="2"/>
        <v>TinTin Smelting Branch of Yunnan Tin Co., Ltd.</v>
      </c>
    </row>
    <row r="14" spans="1:34" s="227" customFormat="1" ht="19.899999999999999" customHeight="1">
      <c r="A14" s="262" t="s">
        <v>781</v>
      </c>
      <c r="B14" s="182" t="s">
        <v>1126</v>
      </c>
      <c r="C14" s="186" t="s">
        <v>13801</v>
      </c>
      <c r="D14" s="230"/>
      <c r="E14" s="182" t="s">
        <v>1101</v>
      </c>
      <c r="F14" s="182" t="s">
        <v>781</v>
      </c>
      <c r="G14" s="182" t="s">
        <v>13240</v>
      </c>
      <c r="H14" s="183">
        <v>0</v>
      </c>
      <c r="I14" s="184" t="s">
        <v>1794</v>
      </c>
      <c r="J14" s="184" t="s">
        <v>12852</v>
      </c>
      <c r="K14" s="224"/>
      <c r="L14" s="224"/>
      <c r="M14" s="224"/>
      <c r="N14" s="224"/>
      <c r="O14" s="224"/>
      <c r="P14" s="185"/>
      <c r="Q14" s="225"/>
      <c r="R14" s="182" t="s">
        <v>13801</v>
      </c>
      <c r="S14" s="181" t="str">
        <f t="shared" ca="1" si="3"/>
        <v>ID</v>
      </c>
      <c r="T14" s="181" t="str">
        <f ca="1">IF(B14="","",IF(ISERROR(MATCH($J14,[1]SorP!$B$1:$B$6279,0)),"",INDIRECT("'SorP'!$A$"&amp;MATCH($J14,[1]SorP!$B$1:$B$6279,0))))</f>
        <v>ID-BB</v>
      </c>
      <c r="U14" s="201"/>
      <c r="V14" s="226">
        <f>IF(C14="",NA(),IF(OR(C14="Smelter not listed",C14="Smelter not yet identified"),MATCH($B14&amp;$D14,'[1]Smelter Look-up'!$J:$J,0),MATCH($B14&amp;$C14,'[1]Smelter Look-up'!$J:$J,0)))</f>
        <v>514</v>
      </c>
      <c r="X14" s="227">
        <f t="shared" si="1"/>
        <v>0</v>
      </c>
      <c r="AB14" s="228" t="str">
        <f t="shared" si="2"/>
        <v>TinPT Timah Tbk Mentok</v>
      </c>
    </row>
    <row r="15" spans="1:34" s="227" customFormat="1" ht="19.899999999999999" customHeight="1">
      <c r="A15" s="262" t="s">
        <v>767</v>
      </c>
      <c r="B15" s="182" t="s">
        <v>1126</v>
      </c>
      <c r="C15" s="186" t="s">
        <v>2144</v>
      </c>
      <c r="D15" s="230"/>
      <c r="E15" s="182" t="s">
        <v>1096</v>
      </c>
      <c r="F15" s="182" t="s">
        <v>767</v>
      </c>
      <c r="G15" s="182" t="s">
        <v>13240</v>
      </c>
      <c r="H15" s="183">
        <v>0</v>
      </c>
      <c r="I15" s="184" t="s">
        <v>2446</v>
      </c>
      <c r="J15" s="184" t="s">
        <v>13628</v>
      </c>
      <c r="K15" s="224"/>
      <c r="L15" s="224"/>
      <c r="M15" s="224"/>
      <c r="N15" s="224"/>
      <c r="O15" s="224"/>
      <c r="P15" s="185"/>
      <c r="Q15" s="225"/>
      <c r="R15" s="182" t="s">
        <v>2144</v>
      </c>
      <c r="S15" s="181" t="str">
        <f t="shared" ca="1" si="3"/>
        <v>CN</v>
      </c>
      <c r="T15" s="181" t="str">
        <f ca="1">IF(B15="","",IF(ISERROR(MATCH($J15,[1]SorP!$B$1:$B$6279,0)),"",INDIRECT("'SorP'!$A$"&amp;MATCH($J15,[1]SorP!$B$1:$B$6279,0))))</f>
        <v>CN-YN</v>
      </c>
      <c r="U15" s="201"/>
      <c r="V15" s="226">
        <f>IF(C15="",NA(),IF(OR(C15="Smelter not listed",C15="Smelter not yet identified"),MATCH($B15&amp;$D15,'[1]Smelter Look-up'!$J:$J,0),MATCH($B15&amp;$C15,'[1]Smelter Look-up'!$J:$J,0)))</f>
        <v>436</v>
      </c>
      <c r="X15" s="227">
        <f t="shared" si="1"/>
        <v>0</v>
      </c>
      <c r="AB15" s="228" t="str">
        <f t="shared" si="2"/>
        <v>TinGejiu Non-Ferrous Metal Processing Co., Ltd.</v>
      </c>
    </row>
    <row r="16" spans="1:34" s="227" customFormat="1" ht="19.899999999999999" customHeight="1">
      <c r="A16" s="262" t="s">
        <v>771</v>
      </c>
      <c r="B16" s="182" t="s">
        <v>1126</v>
      </c>
      <c r="C16" s="186" t="s">
        <v>817</v>
      </c>
      <c r="D16" s="230"/>
      <c r="E16" s="182" t="s">
        <v>1111</v>
      </c>
      <c r="F16" s="182" t="s">
        <v>771</v>
      </c>
      <c r="G16" s="182" t="s">
        <v>13240</v>
      </c>
      <c r="H16" s="183">
        <v>0</v>
      </c>
      <c r="I16" s="184" t="s">
        <v>1780</v>
      </c>
      <c r="J16" s="184" t="s">
        <v>8688</v>
      </c>
      <c r="K16" s="224"/>
      <c r="L16" s="224"/>
      <c r="M16" s="224"/>
      <c r="N16" s="224"/>
      <c r="O16" s="224"/>
      <c r="P16" s="185"/>
      <c r="Q16" s="225"/>
      <c r="R16" s="182" t="s">
        <v>817</v>
      </c>
      <c r="S16" s="181" t="str">
        <f t="shared" ca="1" si="3"/>
        <v>MY</v>
      </c>
      <c r="T16" s="181" t="str">
        <f ca="1">IF(B16="","",IF(ISERROR(MATCH($J16,[1]SorP!$B$1:$B$6279,0)),"",INDIRECT("'SorP'!$A$"&amp;MATCH($J16,[1]SorP!$B$1:$B$6279,0))))</f>
        <v>MY-07</v>
      </c>
      <c r="U16" s="201"/>
      <c r="V16" s="226">
        <f>IF(C16="",NA(),IF(OR(C16="Smelter not listed",C16="Smelter not yet identified"),MATCH($B16&amp;$D16,'[1]Smelter Look-up'!$J:$J,0),MATCH($B16&amp;$C16,'[1]Smelter Look-up'!$J:$J,0)))</f>
        <v>458</v>
      </c>
      <c r="X16" s="227">
        <f t="shared" si="1"/>
        <v>0</v>
      </c>
      <c r="AB16" s="228" t="str">
        <f t="shared" si="2"/>
        <v>TinMalaysia Smelting Corporation (MSC)</v>
      </c>
    </row>
    <row r="17" spans="1:28" s="227" customFormat="1" ht="19.899999999999999" customHeight="1">
      <c r="A17" s="262" t="s">
        <v>705</v>
      </c>
      <c r="B17" s="182" t="s">
        <v>1125</v>
      </c>
      <c r="C17" s="186" t="s">
        <v>2305</v>
      </c>
      <c r="D17" s="230"/>
      <c r="E17" s="182" t="s">
        <v>1094</v>
      </c>
      <c r="F17" s="182" t="s">
        <v>705</v>
      </c>
      <c r="G17" s="182" t="s">
        <v>13240</v>
      </c>
      <c r="H17" s="183">
        <v>0</v>
      </c>
      <c r="I17" s="184" t="s">
        <v>1622</v>
      </c>
      <c r="J17" s="184" t="s">
        <v>1623</v>
      </c>
      <c r="K17" s="224"/>
      <c r="L17" s="224"/>
      <c r="M17" s="224"/>
      <c r="N17" s="224"/>
      <c r="O17" s="224"/>
      <c r="P17" s="185"/>
      <c r="Q17" s="225"/>
      <c r="R17" s="182" t="s">
        <v>2305</v>
      </c>
      <c r="S17" s="181" t="str">
        <f t="shared" ca="1" si="3"/>
        <v>CH</v>
      </c>
      <c r="T17" s="181" t="str">
        <f ca="1">IF(B17="","",IF(ISERROR(MATCH($J17,[1]SorP!$B$1:$B$6279,0)),"",INDIRECT("'SorP'!$A$"&amp;MATCH($J17,[1]SorP!$B$1:$B$6279,0))))</f>
        <v>CH-NE</v>
      </c>
      <c r="U17" s="201"/>
      <c r="V17" s="226">
        <f>IF(C17="",NA(),IF(OR(C17="Smelter not listed",C17="Smelter not yet identified"),MATCH($B17&amp;$D17,'[1]Smelter Look-up'!$J:$J,0),MATCH($B17&amp;$C17,'[1]Smelter Look-up'!$J:$J,0)))</f>
        <v>175</v>
      </c>
      <c r="X17" s="227">
        <f t="shared" si="1"/>
        <v>0</v>
      </c>
      <c r="AB17" s="228" t="str">
        <f t="shared" si="2"/>
        <v>GoldMetalor Technologies S.A.</v>
      </c>
    </row>
    <row r="18" spans="1:28" s="227" customFormat="1" ht="19.899999999999999" customHeight="1">
      <c r="A18" s="181" t="s">
        <v>730</v>
      </c>
      <c r="B18" s="182" t="s">
        <v>1125</v>
      </c>
      <c r="C18" s="186" t="s">
        <v>1228</v>
      </c>
      <c r="D18" s="230"/>
      <c r="E18" s="182" t="s">
        <v>1104</v>
      </c>
      <c r="F18" s="182" t="s">
        <v>730</v>
      </c>
      <c r="G18" s="182" t="s">
        <v>13240</v>
      </c>
      <c r="H18" s="183">
        <v>0</v>
      </c>
      <c r="I18" s="184" t="s">
        <v>1663</v>
      </c>
      <c r="J18" s="184" t="s">
        <v>1664</v>
      </c>
      <c r="K18" s="224"/>
      <c r="L18" s="224"/>
      <c r="M18" s="224"/>
      <c r="N18" s="224"/>
      <c r="O18" s="224"/>
      <c r="P18" s="185"/>
      <c r="Q18" s="225"/>
      <c r="R18" s="182" t="s">
        <v>1228</v>
      </c>
      <c r="S18" s="181" t="str">
        <f t="shared" ca="1" si="3"/>
        <v>JP</v>
      </c>
      <c r="T18" s="181" t="str">
        <f ca="1">IF(B18="","",IF(ISERROR(MATCH($J18,[1]SorP!$B$1:$B$6279,0)),"",INDIRECT("'SorP'!$A$"&amp;MATCH($J18,[1]SorP!$B$1:$B$6279,0))))</f>
        <v>JP-14</v>
      </c>
      <c r="U18" s="201"/>
      <c r="V18" s="226">
        <f>IF(C18="",NA(),IF(OR(C18="Smelter not listed",C18="Smelter not yet identified"),MATCH($B18&amp;$D18,'[1]Smelter Look-up'!$J:$J,0),MATCH($B18&amp;$C18,'[1]Smelter Look-up'!$J:$J,0)))</f>
        <v>278</v>
      </c>
      <c r="X18" s="227">
        <f t="shared" si="1"/>
        <v>0</v>
      </c>
      <c r="AB18" s="228" t="str">
        <f t="shared" si="2"/>
        <v>GoldTanaka Kikinzoku Kogyo K.K.</v>
      </c>
    </row>
    <row r="19" spans="1:28" s="227" customFormat="1" ht="25.5">
      <c r="A19" s="181" t="s">
        <v>784</v>
      </c>
      <c r="B19" s="182" t="s">
        <v>1126</v>
      </c>
      <c r="C19" s="186" t="s">
        <v>1027</v>
      </c>
      <c r="D19" s="230"/>
      <c r="E19" s="182" t="s">
        <v>884</v>
      </c>
      <c r="F19" s="182" t="s">
        <v>784</v>
      </c>
      <c r="G19" s="182" t="s">
        <v>13240</v>
      </c>
      <c r="H19" s="183">
        <v>0</v>
      </c>
      <c r="I19" s="184" t="s">
        <v>1795</v>
      </c>
      <c r="J19" s="184" t="s">
        <v>1796</v>
      </c>
      <c r="K19" s="224"/>
      <c r="L19" s="224"/>
      <c r="M19" s="224"/>
      <c r="N19" s="224"/>
      <c r="O19" s="224"/>
      <c r="P19" s="185"/>
      <c r="Q19" s="225"/>
      <c r="R19" s="182" t="s">
        <v>1027</v>
      </c>
      <c r="S19" s="181" t="str">
        <f t="shared" ca="1" si="3"/>
        <v>TH</v>
      </c>
      <c r="T19" s="181" t="str">
        <f ca="1">IF(B19="","",IF(ISERROR(MATCH($J19,[1]SorP!$B$1:$B$6279,0)),"",INDIRECT("'SorP'!$A$"&amp;MATCH($J19,[1]SorP!$B$1:$B$6279,0))))</f>
        <v>TH-83</v>
      </c>
      <c r="U19" s="201"/>
      <c r="V19" s="226">
        <f>IF(C19="",NA(),IF(OR(C19="Smelter not listed",C19="Smelter not yet identified"),MATCH($B19&amp;$D19,'[1]Smelter Look-up'!$J:$J,0),MATCH($B19&amp;$C19,'[1]Smelter Look-up'!$J:$J,0)))</f>
        <v>526</v>
      </c>
      <c r="X19" s="227">
        <f t="shared" si="1"/>
        <v>0</v>
      </c>
      <c r="AB19" s="228" t="str">
        <f t="shared" si="2"/>
        <v>TinThaisarco</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ref="S20:S37" ca="1" si="4">IF(B20="","",IF(ISERROR(MATCH($E20,CL,0)),"Unknown",INDIRECT("'C'!$A$"&amp;MATCH($E20,CL,0)+1)))</f>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ref="X20:X37" ca="1" si="5">IF(AND(C20="Smelter not listed",OR(LEN(D20)=0,LEN(E20)=0)),1,0)</f>
        <v>0</v>
      </c>
      <c r="AB20" s="228" t="str">
        <f t="shared" ref="AB20:AB37" si="6">B20&amp;C20</f>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4"/>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5"/>
        <v>0</v>
      </c>
      <c r="AB21" s="228" t="str">
        <f t="shared" si="6"/>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4"/>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5"/>
        <v>0</v>
      </c>
      <c r="AB22" s="228" t="str">
        <f t="shared" si="6"/>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4"/>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5"/>
        <v>0</v>
      </c>
      <c r="AB23" s="228" t="str">
        <f t="shared" si="6"/>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4"/>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5"/>
        <v>0</v>
      </c>
      <c r="AB24" s="228" t="str">
        <f t="shared" si="6"/>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4"/>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5"/>
        <v>0</v>
      </c>
      <c r="AB25" s="228" t="str">
        <f t="shared" si="6"/>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4"/>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5"/>
        <v>0</v>
      </c>
      <c r="AB26" s="228" t="str">
        <f t="shared" si="6"/>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4"/>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5"/>
        <v>0</v>
      </c>
      <c r="AB27" s="228" t="str">
        <f t="shared" si="6"/>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4"/>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5"/>
        <v>0</v>
      </c>
      <c r="AB28" s="228" t="str">
        <f t="shared" si="6"/>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4"/>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5"/>
        <v>0</v>
      </c>
      <c r="AB29" s="228" t="str">
        <f t="shared" si="6"/>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4"/>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5"/>
        <v>0</v>
      </c>
      <c r="AB30" s="228" t="str">
        <f t="shared" si="6"/>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4"/>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5"/>
        <v>0</v>
      </c>
      <c r="AB31" s="228" t="str">
        <f t="shared" si="6"/>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4"/>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5"/>
        <v>0</v>
      </c>
      <c r="AB32" s="228" t="str">
        <f t="shared" si="6"/>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4"/>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5"/>
        <v>0</v>
      </c>
      <c r="AB33" s="228" t="str">
        <f t="shared" si="6"/>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4"/>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5"/>
        <v>0</v>
      </c>
      <c r="AB34" s="228" t="str">
        <f t="shared" si="6"/>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4"/>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5"/>
        <v>0</v>
      </c>
      <c r="AB35" s="228" t="str">
        <f t="shared" si="6"/>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4"/>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5"/>
        <v>0</v>
      </c>
      <c r="AB36" s="228" t="str">
        <f t="shared" si="6"/>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4"/>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5"/>
        <v>0</v>
      </c>
      <c r="AB37" s="228" t="str">
        <f t="shared" si="6"/>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7">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8">IF(AND(C38="Smelter not listed",OR(LEN(D38)=0,LEN(E38)=0)),1,0)</f>
        <v>0</v>
      </c>
      <c r="AB38" s="228" t="str">
        <f t="shared" ref="AB38:AB68" si="9">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7"/>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8"/>
        <v>0</v>
      </c>
      <c r="AB39" s="228" t="str">
        <f t="shared" si="9"/>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7"/>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8"/>
        <v>0</v>
      </c>
      <c r="AB40" s="228" t="str">
        <f t="shared" si="9"/>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7"/>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8"/>
        <v>0</v>
      </c>
      <c r="AB41" s="228" t="str">
        <f t="shared" si="9"/>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7"/>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8"/>
        <v>0</v>
      </c>
      <c r="AB42" s="228" t="str">
        <f t="shared" si="9"/>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7"/>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8"/>
        <v>0</v>
      </c>
      <c r="AB43" s="228" t="str">
        <f t="shared" si="9"/>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7"/>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8"/>
        <v>0</v>
      </c>
      <c r="AB44" s="228" t="str">
        <f t="shared" si="9"/>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7"/>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8"/>
        <v>0</v>
      </c>
      <c r="AB45" s="228" t="str">
        <f t="shared" si="9"/>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7"/>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8"/>
        <v>0</v>
      </c>
      <c r="AB46" s="228" t="str">
        <f t="shared" si="9"/>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7"/>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8"/>
        <v>0</v>
      </c>
      <c r="AB47" s="228" t="str">
        <f t="shared" si="9"/>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7"/>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8"/>
        <v>0</v>
      </c>
      <c r="AB48" s="228" t="str">
        <f t="shared" si="9"/>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7"/>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8"/>
        <v>0</v>
      </c>
      <c r="AB49" s="228" t="str">
        <f t="shared" si="9"/>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7"/>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8"/>
        <v>0</v>
      </c>
      <c r="AB50" s="228" t="str">
        <f t="shared" si="9"/>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7"/>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8"/>
        <v>0</v>
      </c>
      <c r="AB51" s="228" t="str">
        <f t="shared" si="9"/>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7"/>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8"/>
        <v>0</v>
      </c>
      <c r="AB52" s="228" t="str">
        <f t="shared" si="9"/>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7"/>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8"/>
        <v>0</v>
      </c>
      <c r="AB53" s="228" t="str">
        <f t="shared" si="9"/>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7"/>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8"/>
        <v>0</v>
      </c>
      <c r="AB54" s="228" t="str">
        <f t="shared" si="9"/>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7"/>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8"/>
        <v>0</v>
      </c>
      <c r="AB55" s="228" t="str">
        <f t="shared" si="9"/>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7"/>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8"/>
        <v>0</v>
      </c>
      <c r="AB56" s="228" t="str">
        <f t="shared" si="9"/>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7"/>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8"/>
        <v>0</v>
      </c>
      <c r="AB57" s="228" t="str">
        <f t="shared" si="9"/>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7"/>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8"/>
        <v>0</v>
      </c>
      <c r="AB58" s="228" t="str">
        <f t="shared" si="9"/>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7"/>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8"/>
        <v>0</v>
      </c>
      <c r="AB59" s="228" t="str">
        <f t="shared" si="9"/>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7"/>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8"/>
        <v>0</v>
      </c>
      <c r="AB60" s="228" t="str">
        <f t="shared" si="9"/>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7"/>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8"/>
        <v>0</v>
      </c>
      <c r="AB61" s="228" t="str">
        <f t="shared" si="9"/>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7"/>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8"/>
        <v>0</v>
      </c>
      <c r="AB62" s="228" t="str">
        <f t="shared" si="9"/>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7"/>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8"/>
        <v>0</v>
      </c>
      <c r="AB63" s="228" t="str">
        <f t="shared" si="9"/>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7"/>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8"/>
        <v>0</v>
      </c>
      <c r="AB64" s="228" t="str">
        <f t="shared" si="9"/>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7"/>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8"/>
        <v>0</v>
      </c>
      <c r="AB65" s="228" t="str">
        <f t="shared" si="9"/>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7"/>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8"/>
        <v>0</v>
      </c>
      <c r="AB66" s="228" t="str">
        <f t="shared" si="9"/>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7"/>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8"/>
        <v>0</v>
      </c>
      <c r="AB67" s="228" t="str">
        <f t="shared" si="9"/>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7"/>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8"/>
        <v>0</v>
      </c>
      <c r="AB68" s="228" t="str">
        <f t="shared" si="9"/>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10">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1">IF(AND(C69="Smelter not listed",OR(LEN(D69)=0,LEN(E69)=0)),1,0)</f>
        <v>0</v>
      </c>
      <c r="AB69" s="228" t="str">
        <f t="shared" ref="AB69" si="12">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3">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4">IF(AND(C70="Smelter not listed",OR(LEN(D70)=0,LEN(E70)=0)),1,0)</f>
        <v>0</v>
      </c>
      <c r="AB70" s="228" t="str">
        <f t="shared" ref="AB70:AB101" si="15">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3"/>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4"/>
        <v>0</v>
      </c>
      <c r="AB71" s="228" t="str">
        <f t="shared" si="15"/>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3"/>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4"/>
        <v>0</v>
      </c>
      <c r="AB72" s="228" t="str">
        <f t="shared" si="15"/>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3"/>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4"/>
        <v>0</v>
      </c>
      <c r="AB73" s="228" t="str">
        <f t="shared" si="15"/>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3"/>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4"/>
        <v>0</v>
      </c>
      <c r="AB74" s="228" t="str">
        <f t="shared" si="15"/>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3"/>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4"/>
        <v>0</v>
      </c>
      <c r="AB75" s="228" t="str">
        <f t="shared" si="15"/>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3"/>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4"/>
        <v>0</v>
      </c>
      <c r="AB76" s="228" t="str">
        <f t="shared" si="15"/>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3"/>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4"/>
        <v>0</v>
      </c>
      <c r="AB77" s="228" t="str">
        <f t="shared" si="15"/>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3"/>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4"/>
        <v>0</v>
      </c>
      <c r="AB78" s="228" t="str">
        <f t="shared" si="15"/>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3"/>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4"/>
        <v>0</v>
      </c>
      <c r="AB79" s="228" t="str">
        <f t="shared" si="15"/>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3"/>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4"/>
        <v>0</v>
      </c>
      <c r="AB80" s="228" t="str">
        <f t="shared" si="15"/>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3"/>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4"/>
        <v>0</v>
      </c>
      <c r="AB81" s="228" t="str">
        <f t="shared" si="15"/>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3"/>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4"/>
        <v>0</v>
      </c>
      <c r="AB82" s="228" t="str">
        <f t="shared" si="15"/>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3"/>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4"/>
        <v>0</v>
      </c>
      <c r="AB83" s="228" t="str">
        <f t="shared" si="15"/>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3"/>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4"/>
        <v>0</v>
      </c>
      <c r="AB84" s="228" t="str">
        <f t="shared" si="15"/>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3"/>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4"/>
        <v>0</v>
      </c>
      <c r="AB85" s="228" t="str">
        <f t="shared" si="15"/>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3"/>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4"/>
        <v>0</v>
      </c>
      <c r="AB86" s="228" t="str">
        <f t="shared" si="15"/>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3"/>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4"/>
        <v>0</v>
      </c>
      <c r="AB87" s="228" t="str">
        <f t="shared" si="15"/>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3"/>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4"/>
        <v>0</v>
      </c>
      <c r="AB88" s="228" t="str">
        <f t="shared" si="15"/>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3"/>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4"/>
        <v>0</v>
      </c>
      <c r="AB89" s="228" t="str">
        <f t="shared" si="15"/>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3"/>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4"/>
        <v>0</v>
      </c>
      <c r="AB90" s="228" t="str">
        <f t="shared" si="15"/>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3"/>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4"/>
        <v>0</v>
      </c>
      <c r="AB91" s="228" t="str">
        <f t="shared" si="15"/>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3"/>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4"/>
        <v>0</v>
      </c>
      <c r="AB92" s="228" t="str">
        <f t="shared" si="15"/>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3"/>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4"/>
        <v>0</v>
      </c>
      <c r="AB93" s="228" t="str">
        <f t="shared" si="15"/>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3"/>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4"/>
        <v>0</v>
      </c>
      <c r="AB94" s="228" t="str">
        <f t="shared" si="15"/>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3"/>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4"/>
        <v>0</v>
      </c>
      <c r="AB95" s="228" t="str">
        <f t="shared" si="15"/>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3"/>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4"/>
        <v>0</v>
      </c>
      <c r="AB96" s="228" t="str">
        <f t="shared" si="15"/>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3"/>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4"/>
        <v>0</v>
      </c>
      <c r="AB97" s="228" t="str">
        <f t="shared" si="15"/>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3"/>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4"/>
        <v>0</v>
      </c>
      <c r="AB98" s="228" t="str">
        <f t="shared" si="15"/>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3"/>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4"/>
        <v>0</v>
      </c>
      <c r="AB99" s="228" t="str">
        <f t="shared" si="15"/>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3"/>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4"/>
        <v>0</v>
      </c>
      <c r="AB100" s="228" t="str">
        <f t="shared" si="15"/>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3"/>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4"/>
        <v>0</v>
      </c>
      <c r="AB101" s="228" t="str">
        <f t="shared" si="15"/>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6">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7">IF(AND(C102="Smelter not listed",OR(LEN(D102)=0,LEN(E102)=0)),1,0)</f>
        <v>0</v>
      </c>
      <c r="AB102" s="228" t="str">
        <f t="shared" ref="AB102:AB132" si="18">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6"/>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7"/>
        <v>0</v>
      </c>
      <c r="AB103" s="228" t="str">
        <f t="shared" si="18"/>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6"/>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7"/>
        <v>0</v>
      </c>
      <c r="AB104" s="228" t="str">
        <f t="shared" si="18"/>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6"/>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7"/>
        <v>0</v>
      </c>
      <c r="AB105" s="228" t="str">
        <f t="shared" si="18"/>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6"/>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7"/>
        <v>0</v>
      </c>
      <c r="AB106" s="228" t="str">
        <f t="shared" si="18"/>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6"/>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7"/>
        <v>0</v>
      </c>
      <c r="AB107" s="228" t="str">
        <f t="shared" si="18"/>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6"/>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7"/>
        <v>0</v>
      </c>
      <c r="AB108" s="228" t="str">
        <f t="shared" si="18"/>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6"/>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7"/>
        <v>0</v>
      </c>
      <c r="AB109" s="228" t="str">
        <f t="shared" si="18"/>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6"/>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7"/>
        <v>0</v>
      </c>
      <c r="AB110" s="228" t="str">
        <f t="shared" si="18"/>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6"/>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7"/>
        <v>0</v>
      </c>
      <c r="AB111" s="228" t="str">
        <f t="shared" si="18"/>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6"/>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7"/>
        <v>0</v>
      </c>
      <c r="AB112" s="228" t="str">
        <f t="shared" si="18"/>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6"/>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7"/>
        <v>0</v>
      </c>
      <c r="AB113" s="228" t="str">
        <f t="shared" si="18"/>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6"/>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7"/>
        <v>0</v>
      </c>
      <c r="AB114" s="228" t="str">
        <f t="shared" si="18"/>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6"/>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7"/>
        <v>0</v>
      </c>
      <c r="AB115" s="228" t="str">
        <f t="shared" si="18"/>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6"/>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7"/>
        <v>0</v>
      </c>
      <c r="AB116" s="228" t="str">
        <f t="shared" si="18"/>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6"/>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7"/>
        <v>0</v>
      </c>
      <c r="AB117" s="228" t="str">
        <f t="shared" si="18"/>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6"/>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7"/>
        <v>0</v>
      </c>
      <c r="AB118" s="228" t="str">
        <f t="shared" si="18"/>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6"/>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7"/>
        <v>0</v>
      </c>
      <c r="AB119" s="228" t="str">
        <f t="shared" si="18"/>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6"/>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7"/>
        <v>0</v>
      </c>
      <c r="AB120" s="228" t="str">
        <f t="shared" si="18"/>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6"/>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7"/>
        <v>0</v>
      </c>
      <c r="AB121" s="228" t="str">
        <f t="shared" si="18"/>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6"/>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7"/>
        <v>0</v>
      </c>
      <c r="AB122" s="228" t="str">
        <f t="shared" si="18"/>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6"/>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7"/>
        <v>0</v>
      </c>
      <c r="AB123" s="228" t="str">
        <f t="shared" si="18"/>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6"/>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7"/>
        <v>0</v>
      </c>
      <c r="AB124" s="228" t="str">
        <f t="shared" si="18"/>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6"/>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7"/>
        <v>0</v>
      </c>
      <c r="AB125" s="228" t="str">
        <f t="shared" si="18"/>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6"/>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7"/>
        <v>0</v>
      </c>
      <c r="AB126" s="228" t="str">
        <f t="shared" si="18"/>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6"/>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7"/>
        <v>0</v>
      </c>
      <c r="AB127" s="228" t="str">
        <f t="shared" si="18"/>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6"/>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7"/>
        <v>0</v>
      </c>
      <c r="AB128" s="228" t="str">
        <f t="shared" si="18"/>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6"/>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7"/>
        <v>0</v>
      </c>
      <c r="AB129" s="228" t="str">
        <f t="shared" si="18"/>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6"/>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7"/>
        <v>0</v>
      </c>
      <c r="AB130" s="228" t="str">
        <f t="shared" si="18"/>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6"/>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7"/>
        <v>0</v>
      </c>
      <c r="AB131" s="228" t="str">
        <f t="shared" si="18"/>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6"/>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7"/>
        <v>0</v>
      </c>
      <c r="AB132" s="228" t="str">
        <f t="shared" si="18"/>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9">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20">IF(AND(C133="Smelter not listed",OR(LEN(D133)=0,LEN(E133)=0)),1,0)</f>
        <v>0</v>
      </c>
      <c r="AB133" s="228" t="str">
        <f t="shared" ref="AB133" si="21">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2">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3">IF(AND(C134="Smelter not listed",OR(LEN(D134)=0,LEN(E134)=0)),1,0)</f>
        <v>0</v>
      </c>
      <c r="AB134" s="228" t="str">
        <f t="shared" ref="AB134:AB165" si="24">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2"/>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3"/>
        <v>0</v>
      </c>
      <c r="AB135" s="228" t="str">
        <f t="shared" si="24"/>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2"/>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3"/>
        <v>0</v>
      </c>
      <c r="AB136" s="228" t="str">
        <f t="shared" si="24"/>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2"/>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3"/>
        <v>0</v>
      </c>
      <c r="AB137" s="228" t="str">
        <f t="shared" si="24"/>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2"/>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3"/>
        <v>0</v>
      </c>
      <c r="AB138" s="228" t="str">
        <f t="shared" si="24"/>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2"/>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3"/>
        <v>0</v>
      </c>
      <c r="AB139" s="228" t="str">
        <f t="shared" si="24"/>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2"/>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3"/>
        <v>0</v>
      </c>
      <c r="AB140" s="228" t="str">
        <f t="shared" si="24"/>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2"/>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3"/>
        <v>0</v>
      </c>
      <c r="AB141" s="228" t="str">
        <f t="shared" si="24"/>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2"/>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3"/>
        <v>0</v>
      </c>
      <c r="AB142" s="228" t="str">
        <f t="shared" si="24"/>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2"/>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3"/>
        <v>0</v>
      </c>
      <c r="AB143" s="228" t="str">
        <f t="shared" si="24"/>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2"/>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3"/>
        <v>0</v>
      </c>
      <c r="AB144" s="228" t="str">
        <f t="shared" si="24"/>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2"/>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3"/>
        <v>0</v>
      </c>
      <c r="AB145" s="228" t="str">
        <f t="shared" si="24"/>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2"/>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3"/>
        <v>0</v>
      </c>
      <c r="AB146" s="228" t="str">
        <f t="shared" si="24"/>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2"/>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3"/>
        <v>0</v>
      </c>
      <c r="AB147" s="228" t="str">
        <f t="shared" si="24"/>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2"/>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3"/>
        <v>0</v>
      </c>
      <c r="AB148" s="228" t="str">
        <f t="shared" si="24"/>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2"/>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3"/>
        <v>0</v>
      </c>
      <c r="AB149" s="228" t="str">
        <f t="shared" si="24"/>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2"/>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3"/>
        <v>0</v>
      </c>
      <c r="AB150" s="228" t="str">
        <f t="shared" si="24"/>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2"/>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3"/>
        <v>0</v>
      </c>
      <c r="AB151" s="228" t="str">
        <f t="shared" si="24"/>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2"/>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3"/>
        <v>0</v>
      </c>
      <c r="AB152" s="228" t="str">
        <f t="shared" si="24"/>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2"/>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3"/>
        <v>0</v>
      </c>
      <c r="AB153" s="228" t="str">
        <f t="shared" si="24"/>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2"/>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3"/>
        <v>0</v>
      </c>
      <c r="AB154" s="228" t="str">
        <f t="shared" si="24"/>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2"/>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3"/>
        <v>0</v>
      </c>
      <c r="AB155" s="228" t="str">
        <f t="shared" si="24"/>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2"/>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3"/>
        <v>0</v>
      </c>
      <c r="AB156" s="228" t="str">
        <f t="shared" si="24"/>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2"/>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3"/>
        <v>0</v>
      </c>
      <c r="AB157" s="228" t="str">
        <f t="shared" si="24"/>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2"/>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3"/>
        <v>0</v>
      </c>
      <c r="AB158" s="228" t="str">
        <f t="shared" si="24"/>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2"/>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3"/>
        <v>0</v>
      </c>
      <c r="AB159" s="228" t="str">
        <f t="shared" si="24"/>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2"/>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3"/>
        <v>0</v>
      </c>
      <c r="AB160" s="228" t="str">
        <f t="shared" si="24"/>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2"/>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3"/>
        <v>0</v>
      </c>
      <c r="AB161" s="228" t="str">
        <f t="shared" si="24"/>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2"/>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3"/>
        <v>0</v>
      </c>
      <c r="AB162" s="228" t="str">
        <f t="shared" si="24"/>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2"/>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3"/>
        <v>0</v>
      </c>
      <c r="AB163" s="228" t="str">
        <f t="shared" si="24"/>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2"/>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3"/>
        <v>0</v>
      </c>
      <c r="AB164" s="228" t="str">
        <f t="shared" si="24"/>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2"/>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3"/>
        <v>0</v>
      </c>
      <c r="AB165" s="228" t="str">
        <f t="shared" si="24"/>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5">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6">IF(AND(C166="Smelter not listed",OR(LEN(D166)=0,LEN(E166)=0)),1,0)</f>
        <v>0</v>
      </c>
      <c r="AB166" s="228" t="str">
        <f t="shared" ref="AB166:AB196" si="27">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5"/>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6"/>
        <v>0</v>
      </c>
      <c r="AB167" s="228" t="str">
        <f t="shared" si="27"/>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5"/>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6"/>
        <v>0</v>
      </c>
      <c r="AB168" s="228" t="str">
        <f t="shared" si="27"/>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5"/>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6"/>
        <v>0</v>
      </c>
      <c r="AB169" s="228" t="str">
        <f t="shared" si="27"/>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5"/>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6"/>
        <v>0</v>
      </c>
      <c r="AB170" s="228" t="str">
        <f t="shared" si="27"/>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5"/>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6"/>
        <v>0</v>
      </c>
      <c r="AB171" s="228" t="str">
        <f t="shared" si="27"/>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5"/>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6"/>
        <v>0</v>
      </c>
      <c r="AB172" s="228" t="str">
        <f t="shared" si="27"/>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5"/>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6"/>
        <v>0</v>
      </c>
      <c r="AB173" s="228" t="str">
        <f t="shared" si="27"/>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5"/>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6"/>
        <v>0</v>
      </c>
      <c r="AB174" s="228" t="str">
        <f t="shared" si="27"/>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5"/>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6"/>
        <v>0</v>
      </c>
      <c r="AB175" s="228" t="str">
        <f t="shared" si="27"/>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5"/>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6"/>
        <v>0</v>
      </c>
      <c r="AB176" s="228" t="str">
        <f t="shared" si="27"/>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5"/>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6"/>
        <v>0</v>
      </c>
      <c r="AB177" s="228" t="str">
        <f t="shared" si="27"/>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5"/>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6"/>
        <v>0</v>
      </c>
      <c r="AB178" s="228" t="str">
        <f t="shared" si="27"/>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5"/>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6"/>
        <v>0</v>
      </c>
      <c r="AB179" s="228" t="str">
        <f t="shared" si="27"/>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5"/>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6"/>
        <v>0</v>
      </c>
      <c r="AB180" s="228" t="str">
        <f t="shared" si="27"/>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5"/>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6"/>
        <v>0</v>
      </c>
      <c r="AB181" s="228" t="str">
        <f t="shared" si="27"/>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5"/>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6"/>
        <v>0</v>
      </c>
      <c r="AB182" s="228" t="str">
        <f t="shared" si="27"/>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5"/>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6"/>
        <v>0</v>
      </c>
      <c r="AB183" s="228" t="str">
        <f t="shared" si="27"/>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5"/>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6"/>
        <v>0</v>
      </c>
      <c r="AB184" s="228" t="str">
        <f t="shared" si="27"/>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5"/>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6"/>
        <v>0</v>
      </c>
      <c r="AB185" s="228" t="str">
        <f t="shared" si="27"/>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5"/>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6"/>
        <v>0</v>
      </c>
      <c r="AB186" s="228" t="str">
        <f t="shared" si="27"/>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5"/>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6"/>
        <v>0</v>
      </c>
      <c r="AB187" s="228" t="str">
        <f t="shared" si="27"/>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5"/>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6"/>
        <v>0</v>
      </c>
      <c r="AB188" s="228" t="str">
        <f t="shared" si="27"/>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5"/>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6"/>
        <v>0</v>
      </c>
      <c r="AB189" s="228" t="str">
        <f t="shared" si="27"/>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5"/>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6"/>
        <v>0</v>
      </c>
      <c r="AB190" s="228" t="str">
        <f t="shared" si="27"/>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5"/>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6"/>
        <v>0</v>
      </c>
      <c r="AB191" s="228" t="str">
        <f t="shared" si="27"/>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5"/>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6"/>
        <v>0</v>
      </c>
      <c r="AB192" s="228" t="str">
        <f t="shared" si="27"/>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5"/>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6"/>
        <v>0</v>
      </c>
      <c r="AB193" s="228" t="str">
        <f t="shared" si="27"/>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5"/>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6"/>
        <v>0</v>
      </c>
      <c r="AB194" s="228" t="str">
        <f t="shared" si="27"/>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5"/>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6"/>
        <v>0</v>
      </c>
      <c r="AB195" s="228" t="str">
        <f t="shared" si="27"/>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5"/>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6"/>
        <v>0</v>
      </c>
      <c r="AB196" s="228" t="str">
        <f t="shared" si="27"/>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8">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9">IF(AND(C197="Smelter not listed",OR(LEN(D197)=0,LEN(E197)=0)),1,0)</f>
        <v>0</v>
      </c>
      <c r="AB197" s="228" t="str">
        <f t="shared" ref="AB197" si="30">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1">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2">IF(AND(C198="Smelter not listed",OR(LEN(D198)=0,LEN(E198)=0)),1,0)</f>
        <v>0</v>
      </c>
      <c r="AB198" s="228" t="str">
        <f t="shared" ref="AB198:AB229" si="33">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1"/>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2"/>
        <v>0</v>
      </c>
      <c r="AB199" s="228" t="str">
        <f t="shared" si="33"/>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1"/>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2"/>
        <v>0</v>
      </c>
      <c r="AB200" s="228" t="str">
        <f t="shared" si="33"/>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1"/>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2"/>
        <v>0</v>
      </c>
      <c r="AB201" s="228" t="str">
        <f t="shared" si="33"/>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1"/>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2"/>
        <v>0</v>
      </c>
      <c r="AB202" s="228" t="str">
        <f t="shared" si="33"/>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1"/>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2"/>
        <v>0</v>
      </c>
      <c r="AB203" s="228" t="str">
        <f t="shared" si="33"/>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1"/>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2"/>
        <v>0</v>
      </c>
      <c r="AB204" s="228" t="str">
        <f t="shared" si="33"/>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1"/>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2"/>
        <v>0</v>
      </c>
      <c r="AB205" s="228" t="str">
        <f t="shared" si="33"/>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1"/>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2"/>
        <v>0</v>
      </c>
      <c r="AB206" s="228" t="str">
        <f t="shared" si="33"/>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1"/>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2"/>
        <v>0</v>
      </c>
      <c r="AB207" s="228" t="str">
        <f t="shared" si="33"/>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1"/>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2"/>
        <v>0</v>
      </c>
      <c r="AB208" s="228" t="str">
        <f t="shared" si="33"/>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1"/>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2"/>
        <v>0</v>
      </c>
      <c r="AB209" s="228" t="str">
        <f t="shared" si="33"/>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1"/>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2"/>
        <v>0</v>
      </c>
      <c r="AB210" s="228" t="str">
        <f t="shared" si="33"/>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1"/>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2"/>
        <v>0</v>
      </c>
      <c r="AB211" s="228" t="str">
        <f t="shared" si="33"/>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1"/>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2"/>
        <v>0</v>
      </c>
      <c r="AB212" s="228" t="str">
        <f t="shared" si="33"/>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1"/>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2"/>
        <v>0</v>
      </c>
      <c r="AB213" s="228" t="str">
        <f t="shared" si="33"/>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1"/>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2"/>
        <v>0</v>
      </c>
      <c r="AB214" s="228" t="str">
        <f t="shared" si="33"/>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1"/>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2"/>
        <v>0</v>
      </c>
      <c r="AB215" s="228" t="str">
        <f t="shared" si="33"/>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1"/>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2"/>
        <v>0</v>
      </c>
      <c r="AB216" s="228" t="str">
        <f t="shared" si="33"/>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1"/>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2"/>
        <v>0</v>
      </c>
      <c r="AB217" s="228" t="str">
        <f t="shared" si="33"/>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1"/>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2"/>
        <v>0</v>
      </c>
      <c r="AB218" s="228" t="str">
        <f t="shared" si="33"/>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1"/>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2"/>
        <v>0</v>
      </c>
      <c r="AB219" s="228" t="str">
        <f t="shared" si="33"/>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1"/>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2"/>
        <v>0</v>
      </c>
      <c r="AB220" s="228" t="str">
        <f t="shared" si="33"/>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1"/>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2"/>
        <v>0</v>
      </c>
      <c r="AB221" s="228" t="str">
        <f t="shared" si="33"/>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1"/>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2"/>
        <v>0</v>
      </c>
      <c r="AB222" s="228" t="str">
        <f t="shared" si="33"/>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1"/>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2"/>
        <v>0</v>
      </c>
      <c r="AB223" s="228" t="str">
        <f t="shared" si="33"/>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1"/>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2"/>
        <v>0</v>
      </c>
      <c r="AB224" s="228" t="str">
        <f t="shared" si="33"/>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1"/>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2"/>
        <v>0</v>
      </c>
      <c r="AB225" s="228" t="str">
        <f t="shared" si="33"/>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1"/>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2"/>
        <v>0</v>
      </c>
      <c r="AB226" s="228" t="str">
        <f t="shared" si="33"/>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1"/>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2"/>
        <v>0</v>
      </c>
      <c r="AB227" s="228" t="str">
        <f t="shared" si="33"/>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1"/>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2"/>
        <v>0</v>
      </c>
      <c r="AB228" s="228" t="str">
        <f t="shared" si="33"/>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1"/>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2"/>
        <v>0</v>
      </c>
      <c r="AB229" s="228" t="str">
        <f t="shared" si="33"/>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4">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5">IF(AND(C230="Smelter not listed",OR(LEN(D230)=0,LEN(E230)=0)),1,0)</f>
        <v>0</v>
      </c>
      <c r="AB230" s="228" t="str">
        <f t="shared" ref="AB230:AB260" si="36">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4"/>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5"/>
        <v>0</v>
      </c>
      <c r="AB231" s="228" t="str">
        <f t="shared" si="36"/>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4"/>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5"/>
        <v>0</v>
      </c>
      <c r="AB232" s="228" t="str">
        <f t="shared" si="36"/>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4"/>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5"/>
        <v>0</v>
      </c>
      <c r="AB233" s="228" t="str">
        <f t="shared" si="36"/>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4"/>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5"/>
        <v>0</v>
      </c>
      <c r="AB234" s="228" t="str">
        <f t="shared" si="36"/>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4"/>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5"/>
        <v>0</v>
      </c>
      <c r="AB235" s="228" t="str">
        <f t="shared" si="36"/>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4"/>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5"/>
        <v>0</v>
      </c>
      <c r="AB236" s="228" t="str">
        <f t="shared" si="36"/>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4"/>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5"/>
        <v>0</v>
      </c>
      <c r="AB237" s="228" t="str">
        <f t="shared" si="36"/>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4"/>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5"/>
        <v>0</v>
      </c>
      <c r="AB238" s="228" t="str">
        <f t="shared" si="36"/>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4"/>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5"/>
        <v>0</v>
      </c>
      <c r="AB239" s="228" t="str">
        <f t="shared" si="36"/>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4"/>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5"/>
        <v>0</v>
      </c>
      <c r="AB240" s="228" t="str">
        <f t="shared" si="36"/>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4"/>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5"/>
        <v>0</v>
      </c>
      <c r="AB241" s="228" t="str">
        <f t="shared" si="36"/>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4"/>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5"/>
        <v>0</v>
      </c>
      <c r="AB242" s="228" t="str">
        <f t="shared" si="36"/>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4"/>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5"/>
        <v>0</v>
      </c>
      <c r="AB243" s="228" t="str">
        <f t="shared" si="36"/>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4"/>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5"/>
        <v>0</v>
      </c>
      <c r="AB244" s="228" t="str">
        <f t="shared" si="36"/>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4"/>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5"/>
        <v>0</v>
      </c>
      <c r="AB245" s="228" t="str">
        <f t="shared" si="36"/>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4"/>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5"/>
        <v>0</v>
      </c>
      <c r="AB246" s="228" t="str">
        <f t="shared" si="36"/>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4"/>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5"/>
        <v>0</v>
      </c>
      <c r="AB247" s="228" t="str">
        <f t="shared" si="36"/>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4"/>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5"/>
        <v>0</v>
      </c>
      <c r="AB248" s="228" t="str">
        <f t="shared" si="36"/>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4"/>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5"/>
        <v>0</v>
      </c>
      <c r="AB249" s="228" t="str">
        <f t="shared" si="36"/>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4"/>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5"/>
        <v>0</v>
      </c>
      <c r="AB250" s="228" t="str">
        <f t="shared" si="36"/>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4"/>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5"/>
        <v>0</v>
      </c>
      <c r="AB251" s="228" t="str">
        <f t="shared" si="36"/>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4"/>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5"/>
        <v>0</v>
      </c>
      <c r="AB252" s="228" t="str">
        <f t="shared" si="36"/>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4"/>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5"/>
        <v>0</v>
      </c>
      <c r="AB253" s="228" t="str">
        <f t="shared" si="36"/>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4"/>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5"/>
        <v>0</v>
      </c>
      <c r="AB254" s="228" t="str">
        <f t="shared" si="36"/>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4"/>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5"/>
        <v>0</v>
      </c>
      <c r="AB255" s="228" t="str">
        <f t="shared" si="36"/>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4"/>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5"/>
        <v>0</v>
      </c>
      <c r="AB256" s="228" t="str">
        <f t="shared" si="36"/>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4"/>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5"/>
        <v>0</v>
      </c>
      <c r="AB257" s="228" t="str">
        <f t="shared" si="36"/>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4"/>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5"/>
        <v>0</v>
      </c>
      <c r="AB258" s="228" t="str">
        <f t="shared" si="36"/>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4"/>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5"/>
        <v>0</v>
      </c>
      <c r="AB259" s="228" t="str">
        <f t="shared" si="36"/>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4"/>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5"/>
        <v>0</v>
      </c>
      <c r="AB260" s="228" t="str">
        <f t="shared" si="36"/>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7">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8">IF(AND(C261="Smelter not listed",OR(LEN(D261)=0,LEN(E261)=0)),1,0)</f>
        <v>0</v>
      </c>
      <c r="AB261" s="228" t="str">
        <f t="shared" ref="AB261" si="39">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40">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1">IF(AND(C262="Smelter not listed",OR(LEN(D262)=0,LEN(E262)=0)),1,0)</f>
        <v>0</v>
      </c>
      <c r="AB262" s="228" t="str">
        <f t="shared" ref="AB262:AB293" si="42">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40"/>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1"/>
        <v>0</v>
      </c>
      <c r="AB263" s="228" t="str">
        <f t="shared" si="42"/>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40"/>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1"/>
        <v>0</v>
      </c>
      <c r="AB264" s="228" t="str">
        <f t="shared" si="42"/>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40"/>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1"/>
        <v>0</v>
      </c>
      <c r="AB265" s="228" t="str">
        <f t="shared" si="42"/>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40"/>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1"/>
        <v>0</v>
      </c>
      <c r="AB266" s="228" t="str">
        <f t="shared" si="42"/>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40"/>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1"/>
        <v>0</v>
      </c>
      <c r="AB267" s="228" t="str">
        <f t="shared" si="42"/>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40"/>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1"/>
        <v>0</v>
      </c>
      <c r="AB268" s="228" t="str">
        <f t="shared" si="42"/>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40"/>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1"/>
        <v>0</v>
      </c>
      <c r="AB269" s="228" t="str">
        <f t="shared" si="42"/>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40"/>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1"/>
        <v>0</v>
      </c>
      <c r="AB270" s="228" t="str">
        <f t="shared" si="42"/>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40"/>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1"/>
        <v>0</v>
      </c>
      <c r="AB271" s="228" t="str">
        <f t="shared" si="42"/>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40"/>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1"/>
        <v>0</v>
      </c>
      <c r="AB272" s="228" t="str">
        <f t="shared" si="42"/>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40"/>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1"/>
        <v>0</v>
      </c>
      <c r="AB273" s="228" t="str">
        <f t="shared" si="42"/>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40"/>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1"/>
        <v>0</v>
      </c>
      <c r="AB274" s="228" t="str">
        <f t="shared" si="42"/>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40"/>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1"/>
        <v>0</v>
      </c>
      <c r="AB275" s="228" t="str">
        <f t="shared" si="42"/>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40"/>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1"/>
        <v>0</v>
      </c>
      <c r="AB276" s="228" t="str">
        <f t="shared" si="42"/>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40"/>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1"/>
        <v>0</v>
      </c>
      <c r="AB277" s="228" t="str">
        <f t="shared" si="42"/>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40"/>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1"/>
        <v>0</v>
      </c>
      <c r="AB278" s="228" t="str">
        <f t="shared" si="42"/>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40"/>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1"/>
        <v>0</v>
      </c>
      <c r="AB279" s="228" t="str">
        <f t="shared" si="42"/>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40"/>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1"/>
        <v>0</v>
      </c>
      <c r="AB280" s="228" t="str">
        <f t="shared" si="42"/>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40"/>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1"/>
        <v>0</v>
      </c>
      <c r="AB281" s="228" t="str">
        <f t="shared" si="42"/>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40"/>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1"/>
        <v>0</v>
      </c>
      <c r="AB282" s="228" t="str">
        <f t="shared" si="42"/>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40"/>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1"/>
        <v>0</v>
      </c>
      <c r="AB283" s="228" t="str">
        <f t="shared" si="42"/>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40"/>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1"/>
        <v>0</v>
      </c>
      <c r="AB284" s="228" t="str">
        <f t="shared" si="42"/>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40"/>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1"/>
        <v>0</v>
      </c>
      <c r="AB285" s="228" t="str">
        <f t="shared" si="42"/>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0"/>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1"/>
        <v>0</v>
      </c>
      <c r="AB286" s="228" t="str">
        <f t="shared" si="42"/>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0"/>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1"/>
        <v>0</v>
      </c>
      <c r="AB287" s="228" t="str">
        <f t="shared" si="42"/>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0"/>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1"/>
        <v>0</v>
      </c>
      <c r="AB288" s="228" t="str">
        <f t="shared" si="42"/>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0"/>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1"/>
        <v>0</v>
      </c>
      <c r="AB289" s="228" t="str">
        <f t="shared" si="42"/>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0"/>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1"/>
        <v>0</v>
      </c>
      <c r="AB290" s="228" t="str">
        <f t="shared" si="42"/>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0"/>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1"/>
        <v>0</v>
      </c>
      <c r="AB291" s="228" t="str">
        <f t="shared" si="42"/>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0"/>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1"/>
        <v>0</v>
      </c>
      <c r="AB292" s="228" t="str">
        <f t="shared" si="42"/>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0"/>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1"/>
        <v>0</v>
      </c>
      <c r="AB293" s="228" t="str">
        <f t="shared" si="42"/>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3">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4">IF(AND(C294="Smelter not listed",OR(LEN(D294)=0,LEN(E294)=0)),1,0)</f>
        <v>0</v>
      </c>
      <c r="AB294" s="228" t="str">
        <f t="shared" ref="AB294:AB324" si="45">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3"/>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4"/>
        <v>0</v>
      </c>
      <c r="AB295" s="228" t="str">
        <f t="shared" si="45"/>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3"/>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4"/>
        <v>0</v>
      </c>
      <c r="AB296" s="228" t="str">
        <f t="shared" si="45"/>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3"/>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4"/>
        <v>0</v>
      </c>
      <c r="AB297" s="228" t="str">
        <f t="shared" si="45"/>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3"/>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4"/>
        <v>0</v>
      </c>
      <c r="AB298" s="228" t="str">
        <f t="shared" si="45"/>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3"/>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4"/>
        <v>0</v>
      </c>
      <c r="AB299" s="228" t="str">
        <f t="shared" si="45"/>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3"/>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4"/>
        <v>0</v>
      </c>
      <c r="AB300" s="228" t="str">
        <f t="shared" si="45"/>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3"/>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4"/>
        <v>0</v>
      </c>
      <c r="AB301" s="228" t="str">
        <f t="shared" si="45"/>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3"/>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4"/>
        <v>0</v>
      </c>
      <c r="AB302" s="228" t="str">
        <f t="shared" si="45"/>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3"/>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4"/>
        <v>0</v>
      </c>
      <c r="AB303" s="228" t="str">
        <f t="shared" si="45"/>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3"/>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4"/>
        <v>0</v>
      </c>
      <c r="AB304" s="228" t="str">
        <f t="shared" si="45"/>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3"/>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4"/>
        <v>0</v>
      </c>
      <c r="AB305" s="228" t="str">
        <f t="shared" si="45"/>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3"/>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4"/>
        <v>0</v>
      </c>
      <c r="AB306" s="228" t="str">
        <f t="shared" si="45"/>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3"/>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4"/>
        <v>0</v>
      </c>
      <c r="AB307" s="228" t="str">
        <f t="shared" si="45"/>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3"/>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4"/>
        <v>0</v>
      </c>
      <c r="AB308" s="228" t="str">
        <f t="shared" si="45"/>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3"/>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4"/>
        <v>0</v>
      </c>
      <c r="AB309" s="228" t="str">
        <f t="shared" si="45"/>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3"/>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4"/>
        <v>0</v>
      </c>
      <c r="AB310" s="228" t="str">
        <f t="shared" si="45"/>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3"/>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4"/>
        <v>0</v>
      </c>
      <c r="AB311" s="228" t="str">
        <f t="shared" si="45"/>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3"/>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4"/>
        <v>0</v>
      </c>
      <c r="AB312" s="228" t="str">
        <f t="shared" si="45"/>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3"/>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4"/>
        <v>0</v>
      </c>
      <c r="AB313" s="228" t="str">
        <f t="shared" si="45"/>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3"/>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4"/>
        <v>0</v>
      </c>
      <c r="AB314" s="228" t="str">
        <f t="shared" si="45"/>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3"/>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4"/>
        <v>0</v>
      </c>
      <c r="AB315" s="228" t="str">
        <f t="shared" si="45"/>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3"/>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4"/>
        <v>0</v>
      </c>
      <c r="AB316" s="228" t="str">
        <f t="shared" si="45"/>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3"/>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4"/>
        <v>0</v>
      </c>
      <c r="AB317" s="228" t="str">
        <f t="shared" si="45"/>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3"/>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4"/>
        <v>0</v>
      </c>
      <c r="AB318" s="228" t="str">
        <f t="shared" si="45"/>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3"/>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4"/>
        <v>0</v>
      </c>
      <c r="AB319" s="228" t="str">
        <f t="shared" si="45"/>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3"/>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4"/>
        <v>0</v>
      </c>
      <c r="AB320" s="228" t="str">
        <f t="shared" si="45"/>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3"/>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4"/>
        <v>0</v>
      </c>
      <c r="AB321" s="228" t="str">
        <f t="shared" si="45"/>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3"/>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4"/>
        <v>0</v>
      </c>
      <c r="AB322" s="228" t="str">
        <f t="shared" si="45"/>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3"/>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4"/>
        <v>0</v>
      </c>
      <c r="AB323" s="228" t="str">
        <f t="shared" si="45"/>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3"/>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4"/>
        <v>0</v>
      </c>
      <c r="AB324" s="228" t="str">
        <f t="shared" si="45"/>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6">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7">IF(AND(C325="Smelter not listed",OR(LEN(D325)=0,LEN(E325)=0)),1,0)</f>
        <v>0</v>
      </c>
      <c r="AB325" s="228" t="str">
        <f t="shared" ref="AB325" si="48">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9">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50">IF(AND(C326="Smelter not listed",OR(LEN(D326)=0,LEN(E326)=0)),1,0)</f>
        <v>0</v>
      </c>
      <c r="AB326" s="228" t="str">
        <f t="shared" ref="AB326:AB357" si="51">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9"/>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50"/>
        <v>0</v>
      </c>
      <c r="AB327" s="228" t="str">
        <f t="shared" si="51"/>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9"/>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50"/>
        <v>0</v>
      </c>
      <c r="AB328" s="228" t="str">
        <f t="shared" si="51"/>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9"/>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50"/>
        <v>0</v>
      </c>
      <c r="AB329" s="228" t="str">
        <f t="shared" si="51"/>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9"/>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50"/>
        <v>0</v>
      </c>
      <c r="AB330" s="228" t="str">
        <f t="shared" si="51"/>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9"/>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50"/>
        <v>0</v>
      </c>
      <c r="AB331" s="228" t="str">
        <f t="shared" si="51"/>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9"/>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50"/>
        <v>0</v>
      </c>
      <c r="AB332" s="228" t="str">
        <f t="shared" si="51"/>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9"/>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50"/>
        <v>0</v>
      </c>
      <c r="AB333" s="228" t="str">
        <f t="shared" si="51"/>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9"/>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50"/>
        <v>0</v>
      </c>
      <c r="AB334" s="228" t="str">
        <f t="shared" si="51"/>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9"/>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50"/>
        <v>0</v>
      </c>
      <c r="AB335" s="228" t="str">
        <f t="shared" si="51"/>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9"/>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50"/>
        <v>0</v>
      </c>
      <c r="AB336" s="228" t="str">
        <f t="shared" si="51"/>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9"/>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50"/>
        <v>0</v>
      </c>
      <c r="AB337" s="228" t="str">
        <f t="shared" si="51"/>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9"/>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50"/>
        <v>0</v>
      </c>
      <c r="AB338" s="228" t="str">
        <f t="shared" si="51"/>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9"/>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50"/>
        <v>0</v>
      </c>
      <c r="AB339" s="228" t="str">
        <f t="shared" si="51"/>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9"/>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50"/>
        <v>0</v>
      </c>
      <c r="AB340" s="228" t="str">
        <f t="shared" si="51"/>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9"/>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50"/>
        <v>0</v>
      </c>
      <c r="AB341" s="228" t="str">
        <f t="shared" si="51"/>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9"/>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50"/>
        <v>0</v>
      </c>
      <c r="AB342" s="228" t="str">
        <f t="shared" si="51"/>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9"/>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50"/>
        <v>0</v>
      </c>
      <c r="AB343" s="228" t="str">
        <f t="shared" si="51"/>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9"/>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50"/>
        <v>0</v>
      </c>
      <c r="AB344" s="228" t="str">
        <f t="shared" si="51"/>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9"/>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50"/>
        <v>0</v>
      </c>
      <c r="AB345" s="228" t="str">
        <f t="shared" si="51"/>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9"/>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50"/>
        <v>0</v>
      </c>
      <c r="AB346" s="228" t="str">
        <f t="shared" si="51"/>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9"/>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50"/>
        <v>0</v>
      </c>
      <c r="AB347" s="228" t="str">
        <f t="shared" si="51"/>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9"/>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50"/>
        <v>0</v>
      </c>
      <c r="AB348" s="228" t="str">
        <f t="shared" si="51"/>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9"/>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50"/>
        <v>0</v>
      </c>
      <c r="AB349" s="228" t="str">
        <f t="shared" si="51"/>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9"/>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50"/>
        <v>0</v>
      </c>
      <c r="AB350" s="228" t="str">
        <f t="shared" si="51"/>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9"/>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50"/>
        <v>0</v>
      </c>
      <c r="AB351" s="228" t="str">
        <f t="shared" si="51"/>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9"/>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50"/>
        <v>0</v>
      </c>
      <c r="AB352" s="228" t="str">
        <f t="shared" si="51"/>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9"/>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50"/>
        <v>0</v>
      </c>
      <c r="AB353" s="228" t="str">
        <f t="shared" si="51"/>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9"/>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50"/>
        <v>0</v>
      </c>
      <c r="AB354" s="228" t="str">
        <f t="shared" si="51"/>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9"/>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50"/>
        <v>0</v>
      </c>
      <c r="AB355" s="228" t="str">
        <f t="shared" si="51"/>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9"/>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50"/>
        <v>0</v>
      </c>
      <c r="AB356" s="228" t="str">
        <f t="shared" si="51"/>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9"/>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50"/>
        <v>0</v>
      </c>
      <c r="AB357" s="228" t="str">
        <f t="shared" si="51"/>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2">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3">IF(AND(C358="Smelter not listed",OR(LEN(D358)=0,LEN(E358)=0)),1,0)</f>
        <v>0</v>
      </c>
      <c r="AB358" s="228" t="str">
        <f t="shared" ref="AB358:AB388" si="54">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2"/>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3"/>
        <v>0</v>
      </c>
      <c r="AB359" s="228" t="str">
        <f t="shared" si="54"/>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2"/>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3"/>
        <v>0</v>
      </c>
      <c r="AB360" s="228" t="str">
        <f t="shared" si="54"/>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2"/>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3"/>
        <v>0</v>
      </c>
      <c r="AB361" s="228" t="str">
        <f t="shared" si="54"/>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2"/>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3"/>
        <v>0</v>
      </c>
      <c r="AB362" s="228" t="str">
        <f t="shared" si="54"/>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2"/>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3"/>
        <v>0</v>
      </c>
      <c r="AB363" s="228" t="str">
        <f t="shared" si="54"/>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2"/>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3"/>
        <v>0</v>
      </c>
      <c r="AB364" s="228" t="str">
        <f t="shared" si="54"/>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2"/>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3"/>
        <v>0</v>
      </c>
      <c r="AB365" s="228" t="str">
        <f t="shared" si="54"/>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2"/>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3"/>
        <v>0</v>
      </c>
      <c r="AB366" s="228" t="str">
        <f t="shared" si="54"/>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2"/>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3"/>
        <v>0</v>
      </c>
      <c r="AB367" s="228" t="str">
        <f t="shared" si="54"/>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2"/>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3"/>
        <v>0</v>
      </c>
      <c r="AB368" s="228" t="str">
        <f t="shared" si="54"/>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2"/>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3"/>
        <v>0</v>
      </c>
      <c r="AB369" s="228" t="str">
        <f t="shared" si="54"/>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2"/>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3"/>
        <v>0</v>
      </c>
      <c r="AB370" s="228" t="str">
        <f t="shared" si="54"/>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2"/>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3"/>
        <v>0</v>
      </c>
      <c r="AB371" s="228" t="str">
        <f t="shared" si="54"/>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2"/>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3"/>
        <v>0</v>
      </c>
      <c r="AB372" s="228" t="str">
        <f t="shared" si="54"/>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2"/>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3"/>
        <v>0</v>
      </c>
      <c r="AB373" s="228" t="str">
        <f t="shared" si="54"/>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2"/>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3"/>
        <v>0</v>
      </c>
      <c r="AB374" s="228" t="str">
        <f t="shared" si="54"/>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2"/>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3"/>
        <v>0</v>
      </c>
      <c r="AB375" s="228" t="str">
        <f t="shared" si="54"/>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2"/>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3"/>
        <v>0</v>
      </c>
      <c r="AB376" s="228" t="str">
        <f t="shared" si="54"/>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2"/>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3"/>
        <v>0</v>
      </c>
      <c r="AB377" s="228" t="str">
        <f t="shared" si="54"/>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2"/>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3"/>
        <v>0</v>
      </c>
      <c r="AB378" s="228" t="str">
        <f t="shared" si="54"/>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2"/>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3"/>
        <v>0</v>
      </c>
      <c r="AB379" s="228" t="str">
        <f t="shared" si="54"/>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2"/>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3"/>
        <v>0</v>
      </c>
      <c r="AB380" s="228" t="str">
        <f t="shared" si="54"/>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2"/>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3"/>
        <v>0</v>
      </c>
      <c r="AB381" s="228" t="str">
        <f t="shared" si="54"/>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2"/>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3"/>
        <v>0</v>
      </c>
      <c r="AB382" s="228" t="str">
        <f t="shared" si="54"/>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2"/>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3"/>
        <v>0</v>
      </c>
      <c r="AB383" s="228" t="str">
        <f t="shared" si="54"/>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2"/>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3"/>
        <v>0</v>
      </c>
      <c r="AB384" s="228" t="str">
        <f t="shared" si="54"/>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2"/>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3"/>
        <v>0</v>
      </c>
      <c r="AB385" s="228" t="str">
        <f t="shared" si="54"/>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2"/>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3"/>
        <v>0</v>
      </c>
      <c r="AB386" s="228" t="str">
        <f t="shared" si="54"/>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2"/>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3"/>
        <v>0</v>
      </c>
      <c r="AB387" s="228" t="str">
        <f t="shared" si="54"/>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2"/>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3"/>
        <v>0</v>
      </c>
      <c r="AB388" s="228" t="str">
        <f t="shared" si="54"/>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5">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6">IF(AND(C389="Smelter not listed",OR(LEN(D389)=0,LEN(E389)=0)),1,0)</f>
        <v>0</v>
      </c>
      <c r="AB389" s="228" t="str">
        <f t="shared" ref="AB389" si="57">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8">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9">IF(AND(C390="Smelter not listed",OR(LEN(D390)=0,LEN(E390)=0)),1,0)</f>
        <v>0</v>
      </c>
      <c r="AB390" s="228" t="str">
        <f t="shared" ref="AB390:AB421" si="60">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8"/>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9"/>
        <v>0</v>
      </c>
      <c r="AB391" s="228" t="str">
        <f t="shared" si="60"/>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8"/>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9"/>
        <v>0</v>
      </c>
      <c r="AB392" s="228" t="str">
        <f t="shared" si="60"/>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8"/>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9"/>
        <v>0</v>
      </c>
      <c r="AB393" s="228" t="str">
        <f t="shared" si="60"/>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8"/>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9"/>
        <v>0</v>
      </c>
      <c r="AB394" s="228" t="str">
        <f t="shared" si="60"/>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8"/>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9"/>
        <v>0</v>
      </c>
      <c r="AB395" s="228" t="str">
        <f t="shared" si="60"/>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8"/>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9"/>
        <v>0</v>
      </c>
      <c r="AB396" s="228" t="str">
        <f t="shared" si="60"/>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8"/>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9"/>
        <v>0</v>
      </c>
      <c r="AB397" s="228" t="str">
        <f t="shared" si="60"/>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8"/>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9"/>
        <v>0</v>
      </c>
      <c r="AB398" s="228" t="str">
        <f t="shared" si="60"/>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8"/>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9"/>
        <v>0</v>
      </c>
      <c r="AB399" s="228" t="str">
        <f t="shared" si="60"/>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8"/>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9"/>
        <v>0</v>
      </c>
      <c r="AB400" s="228" t="str">
        <f t="shared" si="60"/>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8"/>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9"/>
        <v>0</v>
      </c>
      <c r="AB401" s="228" t="str">
        <f t="shared" si="60"/>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8"/>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9"/>
        <v>0</v>
      </c>
      <c r="AB402" s="228" t="str">
        <f t="shared" si="60"/>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8"/>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9"/>
        <v>0</v>
      </c>
      <c r="AB403" s="228" t="str">
        <f t="shared" si="60"/>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8"/>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9"/>
        <v>0</v>
      </c>
      <c r="AB404" s="228" t="str">
        <f t="shared" si="60"/>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8"/>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9"/>
        <v>0</v>
      </c>
      <c r="AB405" s="228" t="str">
        <f t="shared" si="60"/>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8"/>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9"/>
        <v>0</v>
      </c>
      <c r="AB406" s="228" t="str">
        <f t="shared" si="60"/>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8"/>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9"/>
        <v>0</v>
      </c>
      <c r="AB407" s="228" t="str">
        <f t="shared" si="60"/>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8"/>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9"/>
        <v>0</v>
      </c>
      <c r="AB408" s="228" t="str">
        <f t="shared" si="60"/>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8"/>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9"/>
        <v>0</v>
      </c>
      <c r="AB409" s="228" t="str">
        <f t="shared" si="60"/>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8"/>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9"/>
        <v>0</v>
      </c>
      <c r="AB410" s="228" t="str">
        <f t="shared" si="60"/>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8"/>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9"/>
        <v>0</v>
      </c>
      <c r="AB411" s="228" t="str">
        <f t="shared" si="60"/>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8"/>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9"/>
        <v>0</v>
      </c>
      <c r="AB412" s="228" t="str">
        <f t="shared" si="60"/>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8"/>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9"/>
        <v>0</v>
      </c>
      <c r="AB413" s="228" t="str">
        <f t="shared" si="60"/>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8"/>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9"/>
        <v>0</v>
      </c>
      <c r="AB414" s="228" t="str">
        <f t="shared" si="60"/>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8"/>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9"/>
        <v>0</v>
      </c>
      <c r="AB415" s="228" t="str">
        <f t="shared" si="60"/>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8"/>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9"/>
        <v>0</v>
      </c>
      <c r="AB416" s="228" t="str">
        <f t="shared" si="60"/>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8"/>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9"/>
        <v>0</v>
      </c>
      <c r="AB417" s="228" t="str">
        <f t="shared" si="60"/>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8"/>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9"/>
        <v>0</v>
      </c>
      <c r="AB418" s="228" t="str">
        <f t="shared" si="60"/>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8"/>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9"/>
        <v>0</v>
      </c>
      <c r="AB419" s="228" t="str">
        <f t="shared" si="60"/>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8"/>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9"/>
        <v>0</v>
      </c>
      <c r="AB420" s="228" t="str">
        <f t="shared" si="60"/>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8"/>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9"/>
        <v>0</v>
      </c>
      <c r="AB421" s="228" t="str">
        <f t="shared" si="60"/>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1">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2">IF(AND(C422="Smelter not listed",OR(LEN(D422)=0,LEN(E422)=0)),1,0)</f>
        <v>0</v>
      </c>
      <c r="AB422" s="228" t="str">
        <f t="shared" ref="AB422:AB452" si="63">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1"/>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2"/>
        <v>0</v>
      </c>
      <c r="AB423" s="228" t="str">
        <f t="shared" si="63"/>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1"/>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2"/>
        <v>0</v>
      </c>
      <c r="AB424" s="228" t="str">
        <f t="shared" si="63"/>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1"/>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2"/>
        <v>0</v>
      </c>
      <c r="AB425" s="228" t="str">
        <f t="shared" si="63"/>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1"/>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2"/>
        <v>0</v>
      </c>
      <c r="AB426" s="228" t="str">
        <f t="shared" si="63"/>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1"/>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2"/>
        <v>0</v>
      </c>
      <c r="AB427" s="228" t="str">
        <f t="shared" si="63"/>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1"/>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2"/>
        <v>0</v>
      </c>
      <c r="AB428" s="228" t="str">
        <f t="shared" si="63"/>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1"/>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2"/>
        <v>0</v>
      </c>
      <c r="AB429" s="228" t="str">
        <f t="shared" si="63"/>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1"/>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2"/>
        <v>0</v>
      </c>
      <c r="AB430" s="228" t="str">
        <f t="shared" si="63"/>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1"/>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2"/>
        <v>0</v>
      </c>
      <c r="AB431" s="228" t="str">
        <f t="shared" si="63"/>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1"/>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2"/>
        <v>0</v>
      </c>
      <c r="AB432" s="228" t="str">
        <f t="shared" si="63"/>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1"/>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2"/>
        <v>0</v>
      </c>
      <c r="AB433" s="228" t="str">
        <f t="shared" si="63"/>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1"/>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2"/>
        <v>0</v>
      </c>
      <c r="AB434" s="228" t="str">
        <f t="shared" si="63"/>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1"/>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2"/>
        <v>0</v>
      </c>
      <c r="AB435" s="228" t="str">
        <f t="shared" si="63"/>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1"/>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2"/>
        <v>0</v>
      </c>
      <c r="AB436" s="228" t="str">
        <f t="shared" si="63"/>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1"/>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2"/>
        <v>0</v>
      </c>
      <c r="AB437" s="228" t="str">
        <f t="shared" si="63"/>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1"/>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2"/>
        <v>0</v>
      </c>
      <c r="AB438" s="228" t="str">
        <f t="shared" si="63"/>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1"/>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2"/>
        <v>0</v>
      </c>
      <c r="AB439" s="228" t="str">
        <f t="shared" si="63"/>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1"/>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2"/>
        <v>0</v>
      </c>
      <c r="AB440" s="228" t="str">
        <f t="shared" si="63"/>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1"/>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2"/>
        <v>0</v>
      </c>
      <c r="AB441" s="228" t="str">
        <f t="shared" si="63"/>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1"/>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2"/>
        <v>0</v>
      </c>
      <c r="AB442" s="228" t="str">
        <f t="shared" si="63"/>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1"/>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2"/>
        <v>0</v>
      </c>
      <c r="AB443" s="228" t="str">
        <f t="shared" si="63"/>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1"/>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2"/>
        <v>0</v>
      </c>
      <c r="AB444" s="228" t="str">
        <f t="shared" si="63"/>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1"/>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2"/>
        <v>0</v>
      </c>
      <c r="AB445" s="228" t="str">
        <f t="shared" si="63"/>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1"/>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2"/>
        <v>0</v>
      </c>
      <c r="AB446" s="228" t="str">
        <f t="shared" si="63"/>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1"/>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2"/>
        <v>0</v>
      </c>
      <c r="AB447" s="228" t="str">
        <f t="shared" si="63"/>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1"/>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2"/>
        <v>0</v>
      </c>
      <c r="AB448" s="228" t="str">
        <f t="shared" si="63"/>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1"/>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2"/>
        <v>0</v>
      </c>
      <c r="AB449" s="228" t="str">
        <f t="shared" si="63"/>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1"/>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2"/>
        <v>0</v>
      </c>
      <c r="AB450" s="228" t="str">
        <f t="shared" si="63"/>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1"/>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2"/>
        <v>0</v>
      </c>
      <c r="AB451" s="228" t="str">
        <f t="shared" si="63"/>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1"/>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2"/>
        <v>0</v>
      </c>
      <c r="AB452" s="228" t="str">
        <f t="shared" si="63"/>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4">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5">IF(AND(C453="Smelter not listed",OR(LEN(D453)=0,LEN(E453)=0)),1,0)</f>
        <v>0</v>
      </c>
      <c r="AB453" s="228" t="str">
        <f t="shared" ref="AB453" si="66">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7">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8">IF(AND(C454="Smelter not listed",OR(LEN(D454)=0,LEN(E454)=0)),1,0)</f>
        <v>0</v>
      </c>
      <c r="AB454" s="228" t="str">
        <f t="shared" ref="AB454:AB485" si="69">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7"/>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8"/>
        <v>0</v>
      </c>
      <c r="AB455" s="228" t="str">
        <f t="shared" si="69"/>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7"/>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8"/>
        <v>0</v>
      </c>
      <c r="AB456" s="228" t="str">
        <f t="shared" si="69"/>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7"/>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8"/>
        <v>0</v>
      </c>
      <c r="AB457" s="228" t="str">
        <f t="shared" si="69"/>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7"/>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8"/>
        <v>0</v>
      </c>
      <c r="AB458" s="228" t="str">
        <f t="shared" si="69"/>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7"/>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8"/>
        <v>0</v>
      </c>
      <c r="AB459" s="228" t="str">
        <f t="shared" si="69"/>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7"/>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8"/>
        <v>0</v>
      </c>
      <c r="AB460" s="228" t="str">
        <f t="shared" si="69"/>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7"/>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8"/>
        <v>0</v>
      </c>
      <c r="AB461" s="228" t="str">
        <f t="shared" si="69"/>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7"/>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8"/>
        <v>0</v>
      </c>
      <c r="AB462" s="228" t="str">
        <f t="shared" si="69"/>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7"/>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8"/>
        <v>0</v>
      </c>
      <c r="AB463" s="228" t="str">
        <f t="shared" si="69"/>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7"/>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8"/>
        <v>0</v>
      </c>
      <c r="AB464" s="228" t="str">
        <f t="shared" si="69"/>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7"/>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8"/>
        <v>0</v>
      </c>
      <c r="AB465" s="228" t="str">
        <f t="shared" si="69"/>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7"/>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8"/>
        <v>0</v>
      </c>
      <c r="AB466" s="228" t="str">
        <f t="shared" si="69"/>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7"/>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8"/>
        <v>0</v>
      </c>
      <c r="AB467" s="228" t="str">
        <f t="shared" si="69"/>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7"/>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8"/>
        <v>0</v>
      </c>
      <c r="AB468" s="228" t="str">
        <f t="shared" si="69"/>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7"/>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8"/>
        <v>0</v>
      </c>
      <c r="AB469" s="228" t="str">
        <f t="shared" si="69"/>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7"/>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8"/>
        <v>0</v>
      </c>
      <c r="AB470" s="228" t="str">
        <f t="shared" si="69"/>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7"/>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8"/>
        <v>0</v>
      </c>
      <c r="AB471" s="228" t="str">
        <f t="shared" si="69"/>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7"/>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8"/>
        <v>0</v>
      </c>
      <c r="AB472" s="228" t="str">
        <f t="shared" si="69"/>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7"/>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8"/>
        <v>0</v>
      </c>
      <c r="AB473" s="228" t="str">
        <f t="shared" si="69"/>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7"/>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8"/>
        <v>0</v>
      </c>
      <c r="AB474" s="228" t="str">
        <f t="shared" si="69"/>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7"/>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8"/>
        <v>0</v>
      </c>
      <c r="AB475" s="228" t="str">
        <f t="shared" si="69"/>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7"/>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8"/>
        <v>0</v>
      </c>
      <c r="AB476" s="228" t="str">
        <f t="shared" si="69"/>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7"/>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8"/>
        <v>0</v>
      </c>
      <c r="AB477" s="228" t="str">
        <f t="shared" si="69"/>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7"/>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8"/>
        <v>0</v>
      </c>
      <c r="AB478" s="228" t="str">
        <f t="shared" si="69"/>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7"/>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8"/>
        <v>0</v>
      </c>
      <c r="AB479" s="228" t="str">
        <f t="shared" si="69"/>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7"/>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8"/>
        <v>0</v>
      </c>
      <c r="AB480" s="228" t="str">
        <f t="shared" si="69"/>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7"/>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8"/>
        <v>0</v>
      </c>
      <c r="AB481" s="228" t="str">
        <f t="shared" si="69"/>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7"/>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8"/>
        <v>0</v>
      </c>
      <c r="AB482" s="228" t="str">
        <f t="shared" si="69"/>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7"/>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8"/>
        <v>0</v>
      </c>
      <c r="AB483" s="228" t="str">
        <f t="shared" si="69"/>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7"/>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8"/>
        <v>0</v>
      </c>
      <c r="AB484" s="228" t="str">
        <f t="shared" si="69"/>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7"/>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8"/>
        <v>0</v>
      </c>
      <c r="AB485" s="228" t="str">
        <f t="shared" si="69"/>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70">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1">IF(AND(C486="Smelter not listed",OR(LEN(D486)=0,LEN(E486)=0)),1,0)</f>
        <v>0</v>
      </c>
      <c r="AB486" s="228" t="str">
        <f t="shared" ref="AB486:AB516" si="72">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70"/>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1"/>
        <v>0</v>
      </c>
      <c r="AB487" s="228" t="str">
        <f t="shared" si="72"/>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70"/>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1"/>
        <v>0</v>
      </c>
      <c r="AB488" s="228" t="str">
        <f t="shared" si="72"/>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70"/>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1"/>
        <v>0</v>
      </c>
      <c r="AB489" s="228" t="str">
        <f t="shared" si="72"/>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70"/>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1"/>
        <v>0</v>
      </c>
      <c r="AB490" s="228" t="str">
        <f t="shared" si="72"/>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70"/>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1"/>
        <v>0</v>
      </c>
      <c r="AB491" s="228" t="str">
        <f t="shared" si="72"/>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70"/>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1"/>
        <v>0</v>
      </c>
      <c r="AB492" s="228" t="str">
        <f t="shared" si="72"/>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70"/>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1"/>
        <v>0</v>
      </c>
      <c r="AB493" s="228" t="str">
        <f t="shared" si="72"/>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70"/>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1"/>
        <v>0</v>
      </c>
      <c r="AB494" s="228" t="str">
        <f t="shared" si="72"/>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70"/>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1"/>
        <v>0</v>
      </c>
      <c r="AB495" s="228" t="str">
        <f t="shared" si="72"/>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70"/>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1"/>
        <v>0</v>
      </c>
      <c r="AB496" s="228" t="str">
        <f t="shared" si="72"/>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70"/>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1"/>
        <v>0</v>
      </c>
      <c r="AB497" s="228" t="str">
        <f t="shared" si="72"/>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70"/>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1"/>
        <v>0</v>
      </c>
      <c r="AB498" s="228" t="str">
        <f t="shared" si="72"/>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70"/>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1"/>
        <v>0</v>
      </c>
      <c r="AB499" s="228" t="str">
        <f t="shared" si="72"/>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0"/>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1"/>
        <v>0</v>
      </c>
      <c r="AB500" s="228" t="str">
        <f t="shared" si="72"/>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0"/>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1"/>
        <v>0</v>
      </c>
      <c r="AB501" s="228" t="str">
        <f t="shared" si="72"/>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0"/>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1"/>
        <v>0</v>
      </c>
      <c r="AB502" s="228" t="str">
        <f t="shared" si="72"/>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0"/>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1"/>
        <v>0</v>
      </c>
      <c r="AB503" s="228" t="str">
        <f t="shared" si="72"/>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0"/>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1"/>
        <v>0</v>
      </c>
      <c r="AB504" s="228" t="str">
        <f t="shared" si="72"/>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0"/>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1"/>
        <v>0</v>
      </c>
      <c r="AB505" s="228" t="str">
        <f t="shared" si="72"/>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0"/>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1"/>
        <v>0</v>
      </c>
      <c r="AB506" s="228" t="str">
        <f t="shared" si="72"/>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0"/>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1"/>
        <v>0</v>
      </c>
      <c r="AB507" s="228" t="str">
        <f t="shared" si="72"/>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0"/>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1"/>
        <v>0</v>
      </c>
      <c r="AB508" s="228" t="str">
        <f t="shared" si="72"/>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0"/>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1"/>
        <v>0</v>
      </c>
      <c r="AB509" s="228" t="str">
        <f t="shared" si="72"/>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0"/>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1"/>
        <v>0</v>
      </c>
      <c r="AB510" s="228" t="str">
        <f t="shared" si="72"/>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0"/>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1"/>
        <v>0</v>
      </c>
      <c r="AB511" s="228" t="str">
        <f t="shared" si="72"/>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0"/>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1"/>
        <v>0</v>
      </c>
      <c r="AB512" s="228" t="str">
        <f t="shared" si="72"/>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0"/>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1"/>
        <v>0</v>
      </c>
      <c r="AB513" s="228" t="str">
        <f t="shared" si="72"/>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0"/>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1"/>
        <v>0</v>
      </c>
      <c r="AB514" s="228" t="str">
        <f t="shared" si="72"/>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0"/>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1"/>
        <v>0</v>
      </c>
      <c r="AB515" s="228" t="str">
        <f t="shared" si="72"/>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0"/>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1"/>
        <v>0</v>
      </c>
      <c r="AB516" s="228" t="str">
        <f t="shared" si="72"/>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3">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4">IF(AND(C517="Smelter not listed",OR(LEN(D517)=0,LEN(E517)=0)),1,0)</f>
        <v>0</v>
      </c>
      <c r="AB517" s="228" t="str">
        <f t="shared" ref="AB517" si="75">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6">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7">IF(AND(C518="Smelter not listed",OR(LEN(D518)=0,LEN(E518)=0)),1,0)</f>
        <v>0</v>
      </c>
      <c r="AB518" s="228" t="str">
        <f t="shared" ref="AB518:AB549" si="78">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6"/>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7"/>
        <v>0</v>
      </c>
      <c r="AB519" s="228" t="str">
        <f t="shared" si="78"/>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6"/>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7"/>
        <v>0</v>
      </c>
      <c r="AB520" s="228" t="str">
        <f t="shared" si="78"/>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6"/>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7"/>
        <v>0</v>
      </c>
      <c r="AB521" s="228" t="str">
        <f t="shared" si="78"/>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6"/>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7"/>
        <v>0</v>
      </c>
      <c r="AB522" s="228" t="str">
        <f t="shared" si="78"/>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6"/>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7"/>
        <v>0</v>
      </c>
      <c r="AB523" s="228" t="str">
        <f t="shared" si="78"/>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6"/>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7"/>
        <v>0</v>
      </c>
      <c r="AB524" s="228" t="str">
        <f t="shared" si="78"/>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6"/>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7"/>
        <v>0</v>
      </c>
      <c r="AB525" s="228" t="str">
        <f t="shared" si="78"/>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6"/>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7"/>
        <v>0</v>
      </c>
      <c r="AB526" s="228" t="str">
        <f t="shared" si="78"/>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6"/>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7"/>
        <v>0</v>
      </c>
      <c r="AB527" s="228" t="str">
        <f t="shared" si="78"/>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6"/>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7"/>
        <v>0</v>
      </c>
      <c r="AB528" s="228" t="str">
        <f t="shared" si="78"/>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6"/>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7"/>
        <v>0</v>
      </c>
      <c r="AB529" s="228" t="str">
        <f t="shared" si="78"/>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6"/>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7"/>
        <v>0</v>
      </c>
      <c r="AB530" s="228" t="str">
        <f t="shared" si="78"/>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6"/>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7"/>
        <v>0</v>
      </c>
      <c r="AB531" s="228" t="str">
        <f t="shared" si="78"/>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6"/>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7"/>
        <v>0</v>
      </c>
      <c r="AB532" s="228" t="str">
        <f t="shared" si="78"/>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6"/>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7"/>
        <v>0</v>
      </c>
      <c r="AB533" s="228" t="str">
        <f t="shared" si="78"/>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6"/>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7"/>
        <v>0</v>
      </c>
      <c r="AB534" s="228" t="str">
        <f t="shared" si="78"/>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6"/>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7"/>
        <v>0</v>
      </c>
      <c r="AB535" s="228" t="str">
        <f t="shared" si="78"/>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6"/>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7"/>
        <v>0</v>
      </c>
      <c r="AB536" s="228" t="str">
        <f t="shared" si="78"/>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6"/>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7"/>
        <v>0</v>
      </c>
      <c r="AB537" s="228" t="str">
        <f t="shared" si="78"/>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6"/>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7"/>
        <v>0</v>
      </c>
      <c r="AB538" s="228" t="str">
        <f t="shared" si="78"/>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6"/>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7"/>
        <v>0</v>
      </c>
      <c r="AB539" s="228" t="str">
        <f t="shared" si="78"/>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6"/>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7"/>
        <v>0</v>
      </c>
      <c r="AB540" s="228" t="str">
        <f t="shared" si="78"/>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6"/>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7"/>
        <v>0</v>
      </c>
      <c r="AB541" s="228" t="str">
        <f t="shared" si="78"/>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6"/>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7"/>
        <v>0</v>
      </c>
      <c r="AB542" s="228" t="str">
        <f t="shared" si="78"/>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6"/>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7"/>
        <v>0</v>
      </c>
      <c r="AB543" s="228" t="str">
        <f t="shared" si="78"/>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6"/>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7"/>
        <v>0</v>
      </c>
      <c r="AB544" s="228" t="str">
        <f t="shared" si="78"/>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6"/>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7"/>
        <v>0</v>
      </c>
      <c r="AB545" s="228" t="str">
        <f t="shared" si="78"/>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6"/>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7"/>
        <v>0</v>
      </c>
      <c r="AB546" s="228" t="str">
        <f t="shared" si="78"/>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6"/>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7"/>
        <v>0</v>
      </c>
      <c r="AB547" s="228" t="str">
        <f t="shared" si="78"/>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6"/>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7"/>
        <v>0</v>
      </c>
      <c r="AB548" s="228" t="str">
        <f t="shared" si="78"/>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6"/>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7"/>
        <v>0</v>
      </c>
      <c r="AB549" s="228" t="str">
        <f t="shared" si="78"/>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9">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80">IF(AND(C550="Smelter not listed",OR(LEN(D550)=0,LEN(E550)=0)),1,0)</f>
        <v>0</v>
      </c>
      <c r="AB550" s="228" t="str">
        <f t="shared" ref="AB550:AB580" si="81">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9"/>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80"/>
        <v>0</v>
      </c>
      <c r="AB551" s="228" t="str">
        <f t="shared" si="81"/>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9"/>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80"/>
        <v>0</v>
      </c>
      <c r="AB552" s="228" t="str">
        <f t="shared" si="81"/>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9"/>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80"/>
        <v>0</v>
      </c>
      <c r="AB553" s="228" t="str">
        <f t="shared" si="81"/>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9"/>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80"/>
        <v>0</v>
      </c>
      <c r="AB554" s="228" t="str">
        <f t="shared" si="81"/>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9"/>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80"/>
        <v>0</v>
      </c>
      <c r="AB555" s="228" t="str">
        <f t="shared" si="81"/>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9"/>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80"/>
        <v>0</v>
      </c>
      <c r="AB556" s="228" t="str">
        <f t="shared" si="81"/>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9"/>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80"/>
        <v>0</v>
      </c>
      <c r="AB557" s="228" t="str">
        <f t="shared" si="81"/>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9"/>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80"/>
        <v>0</v>
      </c>
      <c r="AB558" s="228" t="str">
        <f t="shared" si="81"/>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9"/>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80"/>
        <v>0</v>
      </c>
      <c r="AB559" s="228" t="str">
        <f t="shared" si="81"/>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9"/>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80"/>
        <v>0</v>
      </c>
      <c r="AB560" s="228" t="str">
        <f t="shared" si="81"/>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9"/>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80"/>
        <v>0</v>
      </c>
      <c r="AB561" s="228" t="str">
        <f t="shared" si="81"/>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9"/>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80"/>
        <v>0</v>
      </c>
      <c r="AB562" s="228" t="str">
        <f t="shared" si="81"/>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9"/>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80"/>
        <v>0</v>
      </c>
      <c r="AB563" s="228" t="str">
        <f t="shared" si="81"/>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9"/>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80"/>
        <v>0</v>
      </c>
      <c r="AB564" s="228" t="str">
        <f t="shared" si="81"/>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9"/>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80"/>
        <v>0</v>
      </c>
      <c r="AB565" s="228" t="str">
        <f t="shared" si="81"/>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9"/>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80"/>
        <v>0</v>
      </c>
      <c r="AB566" s="228" t="str">
        <f t="shared" si="81"/>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9"/>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80"/>
        <v>0</v>
      </c>
      <c r="AB567" s="228" t="str">
        <f t="shared" si="81"/>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9"/>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80"/>
        <v>0</v>
      </c>
      <c r="AB568" s="228" t="str">
        <f t="shared" si="81"/>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9"/>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80"/>
        <v>0</v>
      </c>
      <c r="AB569" s="228" t="str">
        <f t="shared" si="81"/>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9"/>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80"/>
        <v>0</v>
      </c>
      <c r="AB570" s="228" t="str">
        <f t="shared" si="81"/>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9"/>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80"/>
        <v>0</v>
      </c>
      <c r="AB571" s="228" t="str">
        <f t="shared" si="81"/>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9"/>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80"/>
        <v>0</v>
      </c>
      <c r="AB572" s="228" t="str">
        <f t="shared" si="81"/>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9"/>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80"/>
        <v>0</v>
      </c>
      <c r="AB573" s="228" t="str">
        <f t="shared" si="81"/>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9"/>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80"/>
        <v>0</v>
      </c>
      <c r="AB574" s="228" t="str">
        <f t="shared" si="81"/>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9"/>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80"/>
        <v>0</v>
      </c>
      <c r="AB575" s="228" t="str">
        <f t="shared" si="81"/>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9"/>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80"/>
        <v>0</v>
      </c>
      <c r="AB576" s="228" t="str">
        <f t="shared" si="81"/>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9"/>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80"/>
        <v>0</v>
      </c>
      <c r="AB577" s="228" t="str">
        <f t="shared" si="81"/>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9"/>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80"/>
        <v>0</v>
      </c>
      <c r="AB578" s="228" t="str">
        <f t="shared" si="81"/>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9"/>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80"/>
        <v>0</v>
      </c>
      <c r="AB579" s="228" t="str">
        <f t="shared" si="81"/>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9"/>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80"/>
        <v>0</v>
      </c>
      <c r="AB580" s="228" t="str">
        <f t="shared" si="81"/>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2">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3">IF(AND(C581="Smelter not listed",OR(LEN(D581)=0,LEN(E581)=0)),1,0)</f>
        <v>0</v>
      </c>
      <c r="AB581" s="228" t="str">
        <f t="shared" ref="AB581" si="84">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5">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6">IF(AND(C586="Smelter not listed",OR(LEN(D586)=0,LEN(E586)=0)),1,0)</f>
        <v>0</v>
      </c>
      <c r="AB586" s="228" t="str">
        <f t="shared" ref="AB586" si="87">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8">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9">IF(AND(C587="Smelter not listed",OR(LEN(D587)=0,LEN(E587)=0)),1,0)</f>
        <v>0</v>
      </c>
      <c r="AB587" s="228" t="str">
        <f t="shared" ref="AB587:AB634" si="90">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8"/>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9"/>
        <v>0</v>
      </c>
      <c r="AB588" s="228" t="str">
        <f t="shared" si="90"/>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8"/>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9"/>
        <v>0</v>
      </c>
      <c r="AB589" s="228" t="str">
        <f t="shared" si="90"/>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8"/>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9"/>
        <v>0</v>
      </c>
      <c r="AB590" s="228" t="str">
        <f t="shared" si="90"/>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8"/>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9"/>
        <v>0</v>
      </c>
      <c r="AB591" s="228" t="str">
        <f t="shared" si="90"/>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8"/>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9"/>
        <v>0</v>
      </c>
      <c r="AB592" s="228" t="str">
        <f t="shared" si="90"/>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8"/>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9"/>
        <v>0</v>
      </c>
      <c r="AB593" s="228" t="str">
        <f t="shared" si="90"/>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8"/>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9"/>
        <v>0</v>
      </c>
      <c r="AB594" s="228" t="str">
        <f t="shared" si="90"/>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8"/>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9"/>
        <v>0</v>
      </c>
      <c r="AB595" s="228" t="str">
        <f t="shared" si="90"/>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8"/>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9"/>
        <v>0</v>
      </c>
      <c r="AB596" s="228" t="str">
        <f t="shared" si="90"/>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8"/>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9"/>
        <v>0</v>
      </c>
      <c r="AB597" s="228" t="str">
        <f t="shared" si="90"/>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8"/>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9"/>
        <v>0</v>
      </c>
      <c r="AB598" s="228" t="str">
        <f t="shared" si="90"/>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8"/>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9"/>
        <v>0</v>
      </c>
      <c r="AB599" s="228" t="str">
        <f t="shared" si="90"/>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8"/>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9"/>
        <v>0</v>
      </c>
      <c r="AB600" s="228" t="str">
        <f t="shared" si="90"/>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8"/>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9"/>
        <v>0</v>
      </c>
      <c r="AB601" s="228" t="str">
        <f t="shared" si="90"/>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8"/>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9"/>
        <v>0</v>
      </c>
      <c r="AB602" s="228" t="str">
        <f t="shared" si="90"/>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8"/>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9"/>
        <v>0</v>
      </c>
      <c r="AB603" s="228" t="str">
        <f t="shared" si="90"/>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8"/>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9"/>
        <v>0</v>
      </c>
      <c r="AB604" s="228" t="str">
        <f t="shared" si="90"/>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8"/>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9"/>
        <v>0</v>
      </c>
      <c r="AB605" s="228" t="str">
        <f t="shared" si="90"/>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8"/>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9"/>
        <v>0</v>
      </c>
      <c r="AB606" s="228" t="str">
        <f t="shared" si="90"/>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8"/>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9"/>
        <v>0</v>
      </c>
      <c r="AB607" s="228" t="str">
        <f t="shared" si="90"/>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8"/>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9"/>
        <v>0</v>
      </c>
      <c r="AB608" s="228" t="str">
        <f t="shared" si="90"/>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8"/>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9"/>
        <v>0</v>
      </c>
      <c r="AB609" s="228" t="str">
        <f t="shared" si="90"/>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8"/>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9"/>
        <v>0</v>
      </c>
      <c r="AB610" s="228" t="str">
        <f t="shared" si="90"/>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8"/>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9"/>
        <v>0</v>
      </c>
      <c r="AB611" s="228" t="str">
        <f t="shared" si="90"/>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8"/>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9"/>
        <v>0</v>
      </c>
      <c r="AB612" s="228" t="str">
        <f t="shared" si="90"/>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8"/>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9"/>
        <v>0</v>
      </c>
      <c r="AB613" s="228" t="str">
        <f t="shared" si="90"/>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8"/>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9"/>
        <v>0</v>
      </c>
      <c r="AB614" s="228" t="str">
        <f t="shared" si="90"/>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8"/>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9"/>
        <v>0</v>
      </c>
      <c r="AB615" s="228" t="str">
        <f t="shared" si="90"/>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8"/>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9"/>
        <v>0</v>
      </c>
      <c r="AB616" s="228" t="str">
        <f t="shared" si="90"/>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8"/>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9"/>
        <v>0</v>
      </c>
      <c r="AB617" s="228" t="str">
        <f t="shared" si="90"/>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8"/>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9"/>
        <v>0</v>
      </c>
      <c r="AB618" s="228" t="str">
        <f t="shared" si="90"/>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8"/>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9"/>
        <v>0</v>
      </c>
      <c r="AB619" s="228" t="str">
        <f t="shared" si="90"/>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8"/>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9"/>
        <v>0</v>
      </c>
      <c r="AB620" s="228" t="str">
        <f t="shared" si="90"/>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8"/>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9"/>
        <v>0</v>
      </c>
      <c r="AB621" s="228" t="str">
        <f t="shared" si="90"/>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8"/>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9"/>
        <v>0</v>
      </c>
      <c r="AB622" s="228" t="str">
        <f t="shared" si="90"/>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8"/>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9"/>
        <v>0</v>
      </c>
      <c r="AB623" s="228" t="str">
        <f t="shared" si="90"/>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8"/>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9"/>
        <v>0</v>
      </c>
      <c r="AB624" s="228" t="str">
        <f t="shared" si="90"/>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8"/>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9"/>
        <v>0</v>
      </c>
      <c r="AB625" s="228" t="str">
        <f t="shared" si="90"/>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8"/>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9"/>
        <v>0</v>
      </c>
      <c r="AB626" s="228" t="str">
        <f t="shared" si="90"/>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8"/>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9"/>
        <v>0</v>
      </c>
      <c r="AB627" s="228" t="str">
        <f t="shared" si="90"/>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8"/>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9"/>
        <v>0</v>
      </c>
      <c r="AB628" s="228" t="str">
        <f t="shared" si="90"/>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8"/>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9"/>
        <v>0</v>
      </c>
      <c r="AB629" s="228" t="str">
        <f t="shared" si="90"/>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8"/>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9"/>
        <v>0</v>
      </c>
      <c r="AB630" s="228" t="str">
        <f t="shared" si="90"/>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8"/>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9"/>
        <v>0</v>
      </c>
      <c r="AB631" s="228" t="str">
        <f t="shared" si="90"/>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8"/>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9"/>
        <v>0</v>
      </c>
      <c r="AB632" s="228" t="str">
        <f t="shared" si="90"/>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8"/>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9"/>
        <v>0</v>
      </c>
      <c r="AB633" s="228" t="str">
        <f t="shared" si="90"/>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8"/>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9"/>
        <v>0</v>
      </c>
      <c r="AB634" s="228" t="str">
        <f t="shared" si="90"/>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1">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2">IF(AND(C635="Smelter not listed",OR(LEN(D635)=0,LEN(E635)=0)),1,0)</f>
        <v>0</v>
      </c>
      <c r="AB635" s="228" t="str">
        <f t="shared" ref="AB635" si="93">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4">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5">IF(AND(C636="Smelter not listed",OR(LEN(D636)=0,LEN(E636)=0)),1,0)</f>
        <v>0</v>
      </c>
      <c r="AB636" s="228" t="str">
        <f t="shared" ref="AB636:AB667" si="96">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4"/>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5"/>
        <v>0</v>
      </c>
      <c r="AB637" s="228" t="str">
        <f t="shared" si="96"/>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4"/>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5"/>
        <v>0</v>
      </c>
      <c r="AB638" s="228" t="str">
        <f t="shared" si="96"/>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4"/>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5"/>
        <v>0</v>
      </c>
      <c r="AB639" s="228" t="str">
        <f t="shared" si="96"/>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4"/>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5"/>
        <v>0</v>
      </c>
      <c r="AB640" s="228" t="str">
        <f t="shared" si="96"/>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4"/>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5"/>
        <v>0</v>
      </c>
      <c r="AB641" s="228" t="str">
        <f t="shared" si="96"/>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4"/>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5"/>
        <v>0</v>
      </c>
      <c r="AB642" s="228" t="str">
        <f t="shared" si="96"/>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4"/>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5"/>
        <v>0</v>
      </c>
      <c r="AB643" s="228" t="str">
        <f t="shared" si="96"/>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4"/>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5"/>
        <v>0</v>
      </c>
      <c r="AB644" s="228" t="str">
        <f t="shared" si="96"/>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4"/>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5"/>
        <v>0</v>
      </c>
      <c r="AB645" s="228" t="str">
        <f t="shared" si="96"/>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4"/>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5"/>
        <v>0</v>
      </c>
      <c r="AB646" s="228" t="str">
        <f t="shared" si="96"/>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4"/>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5"/>
        <v>0</v>
      </c>
      <c r="AB647" s="228" t="str">
        <f t="shared" si="96"/>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4"/>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5"/>
        <v>0</v>
      </c>
      <c r="AB648" s="228" t="str">
        <f t="shared" si="96"/>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4"/>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5"/>
        <v>0</v>
      </c>
      <c r="AB649" s="228" t="str">
        <f t="shared" si="96"/>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4"/>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5"/>
        <v>0</v>
      </c>
      <c r="AB650" s="228" t="str">
        <f t="shared" si="96"/>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4"/>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5"/>
        <v>0</v>
      </c>
      <c r="AB651" s="228" t="str">
        <f t="shared" si="96"/>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4"/>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5"/>
        <v>0</v>
      </c>
      <c r="AB652" s="228" t="str">
        <f t="shared" si="96"/>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4"/>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5"/>
        <v>0</v>
      </c>
      <c r="AB653" s="228" t="str">
        <f t="shared" si="96"/>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4"/>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5"/>
        <v>0</v>
      </c>
      <c r="AB654" s="228" t="str">
        <f t="shared" si="96"/>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4"/>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5"/>
        <v>0</v>
      </c>
      <c r="AB655" s="228" t="str">
        <f t="shared" si="96"/>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4"/>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5"/>
        <v>0</v>
      </c>
      <c r="AB656" s="228" t="str">
        <f t="shared" si="96"/>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4"/>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5"/>
        <v>0</v>
      </c>
      <c r="AB657" s="228" t="str">
        <f t="shared" si="96"/>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4"/>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5"/>
        <v>0</v>
      </c>
      <c r="AB658" s="228" t="str">
        <f t="shared" si="96"/>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4"/>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5"/>
        <v>0</v>
      </c>
      <c r="AB659" s="228" t="str">
        <f t="shared" si="96"/>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4"/>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5"/>
        <v>0</v>
      </c>
      <c r="AB660" s="228" t="str">
        <f t="shared" si="96"/>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4"/>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5"/>
        <v>0</v>
      </c>
      <c r="AB661" s="228" t="str">
        <f t="shared" si="96"/>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4"/>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5"/>
        <v>0</v>
      </c>
      <c r="AB662" s="228" t="str">
        <f t="shared" si="96"/>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4"/>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5"/>
        <v>0</v>
      </c>
      <c r="AB663" s="228" t="str">
        <f t="shared" si="96"/>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4"/>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5"/>
        <v>0</v>
      </c>
      <c r="AB664" s="228" t="str">
        <f t="shared" si="96"/>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4"/>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5"/>
        <v>0</v>
      </c>
      <c r="AB665" s="228" t="str">
        <f t="shared" si="96"/>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4"/>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5"/>
        <v>0</v>
      </c>
      <c r="AB666" s="228" t="str">
        <f t="shared" si="96"/>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4"/>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5"/>
        <v>0</v>
      </c>
      <c r="AB667" s="228" t="str">
        <f t="shared" si="96"/>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7">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8">IF(AND(C668="Smelter not listed",OR(LEN(D668)=0,LEN(E668)=0)),1,0)</f>
        <v>0</v>
      </c>
      <c r="AB668" s="228" t="str">
        <f t="shared" ref="AB668:AB698" si="99">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7"/>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8"/>
        <v>0</v>
      </c>
      <c r="AB669" s="228" t="str">
        <f t="shared" si="99"/>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7"/>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8"/>
        <v>0</v>
      </c>
      <c r="AB670" s="228" t="str">
        <f t="shared" si="99"/>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7"/>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8"/>
        <v>0</v>
      </c>
      <c r="AB671" s="228" t="str">
        <f t="shared" si="99"/>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7"/>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8"/>
        <v>0</v>
      </c>
      <c r="AB672" s="228" t="str">
        <f t="shared" si="99"/>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7"/>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8"/>
        <v>0</v>
      </c>
      <c r="AB673" s="228" t="str">
        <f t="shared" si="99"/>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7"/>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8"/>
        <v>0</v>
      </c>
      <c r="AB674" s="228" t="str">
        <f t="shared" si="99"/>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7"/>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8"/>
        <v>0</v>
      </c>
      <c r="AB675" s="228" t="str">
        <f t="shared" si="99"/>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7"/>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8"/>
        <v>0</v>
      </c>
      <c r="AB676" s="228" t="str">
        <f t="shared" si="99"/>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7"/>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8"/>
        <v>0</v>
      </c>
      <c r="AB677" s="228" t="str">
        <f t="shared" si="99"/>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7"/>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8"/>
        <v>0</v>
      </c>
      <c r="AB678" s="228" t="str">
        <f t="shared" si="99"/>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7"/>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8"/>
        <v>0</v>
      </c>
      <c r="AB679" s="228" t="str">
        <f t="shared" si="99"/>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7"/>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8"/>
        <v>0</v>
      </c>
      <c r="AB680" s="228" t="str">
        <f t="shared" si="99"/>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7"/>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8"/>
        <v>0</v>
      </c>
      <c r="AB681" s="228" t="str">
        <f t="shared" si="99"/>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7"/>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8"/>
        <v>0</v>
      </c>
      <c r="AB682" s="228" t="str">
        <f t="shared" si="99"/>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7"/>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8"/>
        <v>0</v>
      </c>
      <c r="AB683" s="228" t="str">
        <f t="shared" si="99"/>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7"/>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8"/>
        <v>0</v>
      </c>
      <c r="AB684" s="228" t="str">
        <f t="shared" si="99"/>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7"/>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8"/>
        <v>0</v>
      </c>
      <c r="AB685" s="228" t="str">
        <f t="shared" si="99"/>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7"/>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8"/>
        <v>0</v>
      </c>
      <c r="AB686" s="228" t="str">
        <f t="shared" si="99"/>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7"/>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8"/>
        <v>0</v>
      </c>
      <c r="AB687" s="228" t="str">
        <f t="shared" si="99"/>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7"/>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8"/>
        <v>0</v>
      </c>
      <c r="AB688" s="228" t="str">
        <f t="shared" si="99"/>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7"/>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8"/>
        <v>0</v>
      </c>
      <c r="AB689" s="228" t="str">
        <f t="shared" si="99"/>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7"/>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8"/>
        <v>0</v>
      </c>
      <c r="AB690" s="228" t="str">
        <f t="shared" si="99"/>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7"/>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8"/>
        <v>0</v>
      </c>
      <c r="AB691" s="228" t="str">
        <f t="shared" si="99"/>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7"/>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8"/>
        <v>0</v>
      </c>
      <c r="AB692" s="228" t="str">
        <f t="shared" si="99"/>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7"/>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8"/>
        <v>0</v>
      </c>
      <c r="AB693" s="228" t="str">
        <f t="shared" si="99"/>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7"/>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8"/>
        <v>0</v>
      </c>
      <c r="AB694" s="228" t="str">
        <f t="shared" si="99"/>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7"/>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8"/>
        <v>0</v>
      </c>
      <c r="AB695" s="228" t="str">
        <f t="shared" si="99"/>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7"/>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8"/>
        <v>0</v>
      </c>
      <c r="AB696" s="228" t="str">
        <f t="shared" si="99"/>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7"/>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8"/>
        <v>0</v>
      </c>
      <c r="AB697" s="228" t="str">
        <f t="shared" si="99"/>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7"/>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8"/>
        <v>0</v>
      </c>
      <c r="AB698" s="228" t="str">
        <f t="shared" si="99"/>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100">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1">IF(AND(C699="Smelter not listed",OR(LEN(D699)=0,LEN(E699)=0)),1,0)</f>
        <v>0</v>
      </c>
      <c r="AB699" s="228" t="str">
        <f t="shared" ref="AB699" si="102">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3">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4">IF(AND(C700="Smelter not listed",OR(LEN(D700)=0,LEN(E700)=0)),1,0)</f>
        <v>0</v>
      </c>
      <c r="AB700" s="228" t="str">
        <f t="shared" ref="AB700:AB731" si="105">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3"/>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4"/>
        <v>0</v>
      </c>
      <c r="AB701" s="228" t="str">
        <f t="shared" si="105"/>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3"/>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4"/>
        <v>0</v>
      </c>
      <c r="AB702" s="228" t="str">
        <f t="shared" si="105"/>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3"/>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4"/>
        <v>0</v>
      </c>
      <c r="AB703" s="228" t="str">
        <f t="shared" si="105"/>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3"/>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4"/>
        <v>0</v>
      </c>
      <c r="AB704" s="228" t="str">
        <f t="shared" si="105"/>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3"/>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4"/>
        <v>0</v>
      </c>
      <c r="AB705" s="228" t="str">
        <f t="shared" si="105"/>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3"/>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4"/>
        <v>0</v>
      </c>
      <c r="AB706" s="228" t="str">
        <f t="shared" si="105"/>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3"/>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4"/>
        <v>0</v>
      </c>
      <c r="AB707" s="228" t="str">
        <f t="shared" si="105"/>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3"/>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4"/>
        <v>0</v>
      </c>
      <c r="AB708" s="228" t="str">
        <f t="shared" si="105"/>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3"/>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4"/>
        <v>0</v>
      </c>
      <c r="AB709" s="228" t="str">
        <f t="shared" si="105"/>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3"/>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4"/>
        <v>0</v>
      </c>
      <c r="AB710" s="228" t="str">
        <f t="shared" si="105"/>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3"/>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4"/>
        <v>0</v>
      </c>
      <c r="AB711" s="228" t="str">
        <f t="shared" si="105"/>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3"/>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4"/>
        <v>0</v>
      </c>
      <c r="AB712" s="228" t="str">
        <f t="shared" si="105"/>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3"/>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4"/>
        <v>0</v>
      </c>
      <c r="AB713" s="228" t="str">
        <f t="shared" si="105"/>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3"/>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4"/>
        <v>0</v>
      </c>
      <c r="AB714" s="228" t="str">
        <f t="shared" si="105"/>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3"/>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4"/>
        <v>0</v>
      </c>
      <c r="AB715" s="228" t="str">
        <f t="shared" si="105"/>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3"/>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4"/>
        <v>0</v>
      </c>
      <c r="AB716" s="228" t="str">
        <f t="shared" si="105"/>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3"/>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4"/>
        <v>0</v>
      </c>
      <c r="AB717" s="228" t="str">
        <f t="shared" si="105"/>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3"/>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4"/>
        <v>0</v>
      </c>
      <c r="AB718" s="228" t="str">
        <f t="shared" si="105"/>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3"/>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4"/>
        <v>0</v>
      </c>
      <c r="AB719" s="228" t="str">
        <f t="shared" si="105"/>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3"/>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4"/>
        <v>0</v>
      </c>
      <c r="AB720" s="228" t="str">
        <f t="shared" si="105"/>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3"/>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4"/>
        <v>0</v>
      </c>
      <c r="AB721" s="228" t="str">
        <f t="shared" si="105"/>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3"/>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4"/>
        <v>0</v>
      </c>
      <c r="AB722" s="228" t="str">
        <f t="shared" si="105"/>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3"/>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4"/>
        <v>0</v>
      </c>
      <c r="AB723" s="228" t="str">
        <f t="shared" si="105"/>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3"/>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4"/>
        <v>0</v>
      </c>
      <c r="AB724" s="228" t="str">
        <f t="shared" si="105"/>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3"/>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4"/>
        <v>0</v>
      </c>
      <c r="AB725" s="228" t="str">
        <f t="shared" si="105"/>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3"/>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4"/>
        <v>0</v>
      </c>
      <c r="AB726" s="228" t="str">
        <f t="shared" si="105"/>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3"/>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4"/>
        <v>0</v>
      </c>
      <c r="AB727" s="228" t="str">
        <f t="shared" si="105"/>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3"/>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4"/>
        <v>0</v>
      </c>
      <c r="AB728" s="228" t="str">
        <f t="shared" si="105"/>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3"/>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4"/>
        <v>0</v>
      </c>
      <c r="AB729" s="228" t="str">
        <f t="shared" si="105"/>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3"/>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4"/>
        <v>0</v>
      </c>
      <c r="AB730" s="228" t="str">
        <f t="shared" si="105"/>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3"/>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4"/>
        <v>0</v>
      </c>
      <c r="AB731" s="228" t="str">
        <f t="shared" si="105"/>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6">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7">IF(AND(C732="Smelter not listed",OR(LEN(D732)=0,LEN(E732)=0)),1,0)</f>
        <v>0</v>
      </c>
      <c r="AB732" s="228" t="str">
        <f t="shared" ref="AB732:AB762" si="108">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6"/>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7"/>
        <v>0</v>
      </c>
      <c r="AB733" s="228" t="str">
        <f t="shared" si="108"/>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6"/>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7"/>
        <v>0</v>
      </c>
      <c r="AB734" s="228" t="str">
        <f t="shared" si="108"/>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6"/>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7"/>
        <v>0</v>
      </c>
      <c r="AB735" s="228" t="str">
        <f t="shared" si="108"/>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6"/>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7"/>
        <v>0</v>
      </c>
      <c r="AB736" s="228" t="str">
        <f t="shared" si="108"/>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6"/>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7"/>
        <v>0</v>
      </c>
      <c r="AB737" s="228" t="str">
        <f t="shared" si="108"/>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6"/>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7"/>
        <v>0</v>
      </c>
      <c r="AB738" s="228" t="str">
        <f t="shared" si="108"/>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6"/>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7"/>
        <v>0</v>
      </c>
      <c r="AB739" s="228" t="str">
        <f t="shared" si="108"/>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6"/>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7"/>
        <v>0</v>
      </c>
      <c r="AB740" s="228" t="str">
        <f t="shared" si="108"/>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6"/>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7"/>
        <v>0</v>
      </c>
      <c r="AB741" s="228" t="str">
        <f t="shared" si="108"/>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6"/>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7"/>
        <v>0</v>
      </c>
      <c r="AB742" s="228" t="str">
        <f t="shared" si="108"/>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6"/>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7"/>
        <v>0</v>
      </c>
      <c r="AB743" s="228" t="str">
        <f t="shared" si="108"/>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6"/>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7"/>
        <v>0</v>
      </c>
      <c r="AB744" s="228" t="str">
        <f t="shared" si="108"/>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6"/>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7"/>
        <v>0</v>
      </c>
      <c r="AB745" s="228" t="str">
        <f t="shared" si="108"/>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6"/>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7"/>
        <v>0</v>
      </c>
      <c r="AB746" s="228" t="str">
        <f t="shared" si="108"/>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6"/>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7"/>
        <v>0</v>
      </c>
      <c r="AB747" s="228" t="str">
        <f t="shared" si="108"/>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6"/>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7"/>
        <v>0</v>
      </c>
      <c r="AB748" s="228" t="str">
        <f t="shared" si="108"/>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6"/>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7"/>
        <v>0</v>
      </c>
      <c r="AB749" s="228" t="str">
        <f t="shared" si="108"/>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6"/>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7"/>
        <v>0</v>
      </c>
      <c r="AB750" s="228" t="str">
        <f t="shared" si="108"/>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6"/>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7"/>
        <v>0</v>
      </c>
      <c r="AB751" s="228" t="str">
        <f t="shared" si="108"/>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6"/>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7"/>
        <v>0</v>
      </c>
      <c r="AB752" s="228" t="str">
        <f t="shared" si="108"/>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6"/>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7"/>
        <v>0</v>
      </c>
      <c r="AB753" s="228" t="str">
        <f t="shared" si="108"/>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6"/>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7"/>
        <v>0</v>
      </c>
      <c r="AB754" s="228" t="str">
        <f t="shared" si="108"/>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6"/>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7"/>
        <v>0</v>
      </c>
      <c r="AB755" s="228" t="str">
        <f t="shared" si="108"/>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6"/>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7"/>
        <v>0</v>
      </c>
      <c r="AB756" s="228" t="str">
        <f t="shared" si="108"/>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6"/>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7"/>
        <v>0</v>
      </c>
      <c r="AB757" s="228" t="str">
        <f t="shared" si="108"/>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6"/>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7"/>
        <v>0</v>
      </c>
      <c r="AB758" s="228" t="str">
        <f t="shared" si="108"/>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6"/>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7"/>
        <v>0</v>
      </c>
      <c r="AB759" s="228" t="str">
        <f t="shared" si="108"/>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6"/>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7"/>
        <v>0</v>
      </c>
      <c r="AB760" s="228" t="str">
        <f t="shared" si="108"/>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6"/>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7"/>
        <v>0</v>
      </c>
      <c r="AB761" s="228" t="str">
        <f t="shared" si="108"/>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6"/>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7"/>
        <v>0</v>
      </c>
      <c r="AB762" s="228" t="str">
        <f t="shared" si="108"/>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9">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10">IF(AND(C763="Smelter not listed",OR(LEN(D763)=0,LEN(E763)=0)),1,0)</f>
        <v>0</v>
      </c>
      <c r="AB763" s="228" t="str">
        <f t="shared" ref="AB763" si="111">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2">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3">IF(AND(C764="Smelter not listed",OR(LEN(D764)=0,LEN(E764)=0)),1,0)</f>
        <v>0</v>
      </c>
      <c r="AB764" s="228" t="str">
        <f t="shared" ref="AB764:AB795" si="114">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2"/>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3"/>
        <v>0</v>
      </c>
      <c r="AB765" s="228" t="str">
        <f t="shared" si="114"/>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2"/>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3"/>
        <v>0</v>
      </c>
      <c r="AB766" s="228" t="str">
        <f t="shared" si="114"/>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2"/>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3"/>
        <v>0</v>
      </c>
      <c r="AB767" s="228" t="str">
        <f t="shared" si="114"/>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2"/>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3"/>
        <v>0</v>
      </c>
      <c r="AB768" s="228" t="str">
        <f t="shared" si="114"/>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2"/>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3"/>
        <v>0</v>
      </c>
      <c r="AB769" s="228" t="str">
        <f t="shared" si="114"/>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2"/>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3"/>
        <v>0</v>
      </c>
      <c r="AB770" s="228" t="str">
        <f t="shared" si="114"/>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2"/>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3"/>
        <v>0</v>
      </c>
      <c r="AB771" s="228" t="str">
        <f t="shared" si="114"/>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2"/>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3"/>
        <v>0</v>
      </c>
      <c r="AB772" s="228" t="str">
        <f t="shared" si="114"/>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2"/>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3"/>
        <v>0</v>
      </c>
      <c r="AB773" s="228" t="str">
        <f t="shared" si="114"/>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2"/>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3"/>
        <v>0</v>
      </c>
      <c r="AB774" s="228" t="str">
        <f t="shared" si="114"/>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2"/>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3"/>
        <v>0</v>
      </c>
      <c r="AB775" s="228" t="str">
        <f t="shared" si="114"/>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2"/>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3"/>
        <v>0</v>
      </c>
      <c r="AB776" s="228" t="str">
        <f t="shared" si="114"/>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2"/>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3"/>
        <v>0</v>
      </c>
      <c r="AB777" s="228" t="str">
        <f t="shared" si="114"/>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2"/>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3"/>
        <v>0</v>
      </c>
      <c r="AB778" s="228" t="str">
        <f t="shared" si="114"/>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2"/>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3"/>
        <v>0</v>
      </c>
      <c r="AB779" s="228" t="str">
        <f t="shared" si="114"/>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2"/>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3"/>
        <v>0</v>
      </c>
      <c r="AB780" s="228" t="str">
        <f t="shared" si="114"/>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2"/>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3"/>
        <v>0</v>
      </c>
      <c r="AB781" s="228" t="str">
        <f t="shared" si="114"/>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2"/>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3"/>
        <v>0</v>
      </c>
      <c r="AB782" s="228" t="str">
        <f t="shared" si="114"/>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2"/>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3"/>
        <v>0</v>
      </c>
      <c r="AB783" s="228" t="str">
        <f t="shared" si="114"/>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2"/>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3"/>
        <v>0</v>
      </c>
      <c r="AB784" s="228" t="str">
        <f t="shared" si="114"/>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2"/>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3"/>
        <v>0</v>
      </c>
      <c r="AB785" s="228" t="str">
        <f t="shared" si="114"/>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2"/>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3"/>
        <v>0</v>
      </c>
      <c r="AB786" s="228" t="str">
        <f t="shared" si="114"/>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2"/>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3"/>
        <v>0</v>
      </c>
      <c r="AB787" s="228" t="str">
        <f t="shared" si="114"/>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2"/>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3"/>
        <v>0</v>
      </c>
      <c r="AB788" s="228" t="str">
        <f t="shared" si="114"/>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2"/>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3"/>
        <v>0</v>
      </c>
      <c r="AB789" s="228" t="str">
        <f t="shared" si="114"/>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2"/>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3"/>
        <v>0</v>
      </c>
      <c r="AB790" s="228" t="str">
        <f t="shared" si="114"/>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2"/>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3"/>
        <v>0</v>
      </c>
      <c r="AB791" s="228" t="str">
        <f t="shared" si="114"/>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2"/>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3"/>
        <v>0</v>
      </c>
      <c r="AB792" s="228" t="str">
        <f t="shared" si="114"/>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2"/>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3"/>
        <v>0</v>
      </c>
      <c r="AB793" s="228" t="str">
        <f t="shared" si="114"/>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2"/>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3"/>
        <v>0</v>
      </c>
      <c r="AB794" s="228" t="str">
        <f t="shared" si="114"/>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2"/>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3"/>
        <v>0</v>
      </c>
      <c r="AB795" s="228" t="str">
        <f t="shared" si="114"/>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5">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6">IF(AND(C796="Smelter not listed",OR(LEN(D796)=0,LEN(E796)=0)),1,0)</f>
        <v>0</v>
      </c>
      <c r="AB796" s="228" t="str">
        <f t="shared" ref="AB796:AB826" si="117">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5"/>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6"/>
        <v>0</v>
      </c>
      <c r="AB797" s="228" t="str">
        <f t="shared" si="117"/>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5"/>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6"/>
        <v>0</v>
      </c>
      <c r="AB798" s="228" t="str">
        <f t="shared" si="117"/>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5"/>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6"/>
        <v>0</v>
      </c>
      <c r="AB799" s="228" t="str">
        <f t="shared" si="117"/>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5"/>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6"/>
        <v>0</v>
      </c>
      <c r="AB800" s="228" t="str">
        <f t="shared" si="117"/>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5"/>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6"/>
        <v>0</v>
      </c>
      <c r="AB801" s="228" t="str">
        <f t="shared" si="117"/>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5"/>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6"/>
        <v>0</v>
      </c>
      <c r="AB802" s="228" t="str">
        <f t="shared" si="117"/>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5"/>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6"/>
        <v>0</v>
      </c>
      <c r="AB803" s="228" t="str">
        <f t="shared" si="117"/>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5"/>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6"/>
        <v>0</v>
      </c>
      <c r="AB804" s="228" t="str">
        <f t="shared" si="117"/>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5"/>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6"/>
        <v>0</v>
      </c>
      <c r="AB805" s="228" t="str">
        <f t="shared" si="117"/>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5"/>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6"/>
        <v>0</v>
      </c>
      <c r="AB806" s="228" t="str">
        <f t="shared" si="117"/>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5"/>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6"/>
        <v>0</v>
      </c>
      <c r="AB807" s="228" t="str">
        <f t="shared" si="117"/>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5"/>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6"/>
        <v>0</v>
      </c>
      <c r="AB808" s="228" t="str">
        <f t="shared" si="117"/>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5"/>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6"/>
        <v>0</v>
      </c>
      <c r="AB809" s="228" t="str">
        <f t="shared" si="117"/>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5"/>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6"/>
        <v>0</v>
      </c>
      <c r="AB810" s="228" t="str">
        <f t="shared" si="117"/>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5"/>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6"/>
        <v>0</v>
      </c>
      <c r="AB811" s="228" t="str">
        <f t="shared" si="117"/>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5"/>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6"/>
        <v>0</v>
      </c>
      <c r="AB812" s="228" t="str">
        <f t="shared" si="117"/>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5"/>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6"/>
        <v>0</v>
      </c>
      <c r="AB813" s="228" t="str">
        <f t="shared" si="117"/>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5"/>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6"/>
        <v>0</v>
      </c>
      <c r="AB814" s="228" t="str">
        <f t="shared" si="117"/>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5"/>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6"/>
        <v>0</v>
      </c>
      <c r="AB815" s="228" t="str">
        <f t="shared" si="117"/>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5"/>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6"/>
        <v>0</v>
      </c>
      <c r="AB816" s="228" t="str">
        <f t="shared" si="117"/>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5"/>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6"/>
        <v>0</v>
      </c>
      <c r="AB817" s="228" t="str">
        <f t="shared" si="117"/>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5"/>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6"/>
        <v>0</v>
      </c>
      <c r="AB818" s="228" t="str">
        <f t="shared" si="117"/>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5"/>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6"/>
        <v>0</v>
      </c>
      <c r="AB819" s="228" t="str">
        <f t="shared" si="117"/>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5"/>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6"/>
        <v>0</v>
      </c>
      <c r="AB820" s="228" t="str">
        <f t="shared" si="117"/>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5"/>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6"/>
        <v>0</v>
      </c>
      <c r="AB821" s="228" t="str">
        <f t="shared" si="117"/>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5"/>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6"/>
        <v>0</v>
      </c>
      <c r="AB822" s="228" t="str">
        <f t="shared" si="117"/>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5"/>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6"/>
        <v>0</v>
      </c>
      <c r="AB823" s="228" t="str">
        <f t="shared" si="117"/>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5"/>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6"/>
        <v>0</v>
      </c>
      <c r="AB824" s="228" t="str">
        <f t="shared" si="117"/>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5"/>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6"/>
        <v>0</v>
      </c>
      <c r="AB825" s="228" t="str">
        <f t="shared" si="117"/>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5"/>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6"/>
        <v>0</v>
      </c>
      <c r="AB826" s="228" t="str">
        <f t="shared" si="117"/>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8">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9">IF(AND(C827="Smelter not listed",OR(LEN(D827)=0,LEN(E827)=0)),1,0)</f>
        <v>0</v>
      </c>
      <c r="AB827" s="228" t="str">
        <f t="shared" ref="AB827" si="120">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1">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2">IF(AND(C828="Smelter not listed",OR(LEN(D828)=0,LEN(E828)=0)),1,0)</f>
        <v>0</v>
      </c>
      <c r="AB828" s="228" t="str">
        <f t="shared" ref="AB828:AB859" si="123">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1"/>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2"/>
        <v>0</v>
      </c>
      <c r="AB829" s="228" t="str">
        <f t="shared" si="123"/>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1"/>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2"/>
        <v>0</v>
      </c>
      <c r="AB830" s="228" t="str">
        <f t="shared" si="123"/>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1"/>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2"/>
        <v>0</v>
      </c>
      <c r="AB831" s="228" t="str">
        <f t="shared" si="123"/>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1"/>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2"/>
        <v>0</v>
      </c>
      <c r="AB832" s="228" t="str">
        <f t="shared" si="123"/>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1"/>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2"/>
        <v>0</v>
      </c>
      <c r="AB833" s="228" t="str">
        <f t="shared" si="123"/>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1"/>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2"/>
        <v>0</v>
      </c>
      <c r="AB834" s="228" t="str">
        <f t="shared" si="123"/>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1"/>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2"/>
        <v>0</v>
      </c>
      <c r="AB835" s="228" t="str">
        <f t="shared" si="123"/>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1"/>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2"/>
        <v>0</v>
      </c>
      <c r="AB836" s="228" t="str">
        <f t="shared" si="123"/>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1"/>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2"/>
        <v>0</v>
      </c>
      <c r="AB837" s="228" t="str">
        <f t="shared" si="123"/>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1"/>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2"/>
        <v>0</v>
      </c>
      <c r="AB838" s="228" t="str">
        <f t="shared" si="123"/>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1"/>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2"/>
        <v>0</v>
      </c>
      <c r="AB839" s="228" t="str">
        <f t="shared" si="123"/>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1"/>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2"/>
        <v>0</v>
      </c>
      <c r="AB840" s="228" t="str">
        <f t="shared" si="123"/>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1"/>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2"/>
        <v>0</v>
      </c>
      <c r="AB841" s="228" t="str">
        <f t="shared" si="123"/>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1"/>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2"/>
        <v>0</v>
      </c>
      <c r="AB842" s="228" t="str">
        <f t="shared" si="123"/>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1"/>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2"/>
        <v>0</v>
      </c>
      <c r="AB843" s="228" t="str">
        <f t="shared" si="123"/>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1"/>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2"/>
        <v>0</v>
      </c>
      <c r="AB844" s="228" t="str">
        <f t="shared" si="123"/>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1"/>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2"/>
        <v>0</v>
      </c>
      <c r="AB845" s="228" t="str">
        <f t="shared" si="123"/>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1"/>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2"/>
        <v>0</v>
      </c>
      <c r="AB846" s="228" t="str">
        <f t="shared" si="123"/>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1"/>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2"/>
        <v>0</v>
      </c>
      <c r="AB847" s="228" t="str">
        <f t="shared" si="123"/>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1"/>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2"/>
        <v>0</v>
      </c>
      <c r="AB848" s="228" t="str">
        <f t="shared" si="123"/>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1"/>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2"/>
        <v>0</v>
      </c>
      <c r="AB849" s="228" t="str">
        <f t="shared" si="123"/>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1"/>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2"/>
        <v>0</v>
      </c>
      <c r="AB850" s="228" t="str">
        <f t="shared" si="123"/>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1"/>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2"/>
        <v>0</v>
      </c>
      <c r="AB851" s="228" t="str">
        <f t="shared" si="123"/>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1"/>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2"/>
        <v>0</v>
      </c>
      <c r="AB852" s="228" t="str">
        <f t="shared" si="123"/>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1"/>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2"/>
        <v>0</v>
      </c>
      <c r="AB853" s="228" t="str">
        <f t="shared" si="123"/>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1"/>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2"/>
        <v>0</v>
      </c>
      <c r="AB854" s="228" t="str">
        <f t="shared" si="123"/>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1"/>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2"/>
        <v>0</v>
      </c>
      <c r="AB855" s="228" t="str">
        <f t="shared" si="123"/>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1"/>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2"/>
        <v>0</v>
      </c>
      <c r="AB856" s="228" t="str">
        <f t="shared" si="123"/>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1"/>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2"/>
        <v>0</v>
      </c>
      <c r="AB857" s="228" t="str">
        <f t="shared" si="123"/>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1"/>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2"/>
        <v>0</v>
      </c>
      <c r="AB858" s="228" t="str">
        <f t="shared" si="123"/>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1"/>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2"/>
        <v>0</v>
      </c>
      <c r="AB859" s="228" t="str">
        <f t="shared" si="123"/>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4">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5">IF(AND(C860="Smelter not listed",OR(LEN(D860)=0,LEN(E860)=0)),1,0)</f>
        <v>0</v>
      </c>
      <c r="AB860" s="228" t="str">
        <f t="shared" ref="AB860:AB890" si="126">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4"/>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5"/>
        <v>0</v>
      </c>
      <c r="AB861" s="228" t="str">
        <f t="shared" si="126"/>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4"/>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5"/>
        <v>0</v>
      </c>
      <c r="AB862" s="228" t="str">
        <f t="shared" si="126"/>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4"/>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5"/>
        <v>0</v>
      </c>
      <c r="AB863" s="228" t="str">
        <f t="shared" si="126"/>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4"/>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5"/>
        <v>0</v>
      </c>
      <c r="AB864" s="228" t="str">
        <f t="shared" si="126"/>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4"/>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5"/>
        <v>0</v>
      </c>
      <c r="AB865" s="228" t="str">
        <f t="shared" si="126"/>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4"/>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5"/>
        <v>0</v>
      </c>
      <c r="AB866" s="228" t="str">
        <f t="shared" si="126"/>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4"/>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5"/>
        <v>0</v>
      </c>
      <c r="AB867" s="228" t="str">
        <f t="shared" si="126"/>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4"/>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5"/>
        <v>0</v>
      </c>
      <c r="AB868" s="228" t="str">
        <f t="shared" si="126"/>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4"/>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5"/>
        <v>0</v>
      </c>
      <c r="AB869" s="228" t="str">
        <f t="shared" si="126"/>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4"/>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5"/>
        <v>0</v>
      </c>
      <c r="AB870" s="228" t="str">
        <f t="shared" si="126"/>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4"/>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5"/>
        <v>0</v>
      </c>
      <c r="AB871" s="228" t="str">
        <f t="shared" si="126"/>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4"/>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5"/>
        <v>0</v>
      </c>
      <c r="AB872" s="228" t="str">
        <f t="shared" si="126"/>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4"/>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5"/>
        <v>0</v>
      </c>
      <c r="AB873" s="228" t="str">
        <f t="shared" si="126"/>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4"/>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5"/>
        <v>0</v>
      </c>
      <c r="AB874" s="228" t="str">
        <f t="shared" si="126"/>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4"/>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5"/>
        <v>0</v>
      </c>
      <c r="AB875" s="228" t="str">
        <f t="shared" si="126"/>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4"/>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5"/>
        <v>0</v>
      </c>
      <c r="AB876" s="228" t="str">
        <f t="shared" si="126"/>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4"/>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5"/>
        <v>0</v>
      </c>
      <c r="AB877" s="228" t="str">
        <f t="shared" si="126"/>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4"/>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5"/>
        <v>0</v>
      </c>
      <c r="AB878" s="228" t="str">
        <f t="shared" si="126"/>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4"/>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5"/>
        <v>0</v>
      </c>
      <c r="AB879" s="228" t="str">
        <f t="shared" si="126"/>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4"/>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5"/>
        <v>0</v>
      </c>
      <c r="AB880" s="228" t="str">
        <f t="shared" si="126"/>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4"/>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5"/>
        <v>0</v>
      </c>
      <c r="AB881" s="228" t="str">
        <f t="shared" si="126"/>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4"/>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5"/>
        <v>0</v>
      </c>
      <c r="AB882" s="228" t="str">
        <f t="shared" si="126"/>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4"/>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5"/>
        <v>0</v>
      </c>
      <c r="AB883" s="228" t="str">
        <f t="shared" si="126"/>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4"/>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5"/>
        <v>0</v>
      </c>
      <c r="AB884" s="228" t="str">
        <f t="shared" si="126"/>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4"/>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5"/>
        <v>0</v>
      </c>
      <c r="AB885" s="228" t="str">
        <f t="shared" si="126"/>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4"/>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5"/>
        <v>0</v>
      </c>
      <c r="AB886" s="228" t="str">
        <f t="shared" si="126"/>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4"/>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5"/>
        <v>0</v>
      </c>
      <c r="AB887" s="228" t="str">
        <f t="shared" si="126"/>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4"/>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5"/>
        <v>0</v>
      </c>
      <c r="AB888" s="228" t="str">
        <f t="shared" si="126"/>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4"/>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5"/>
        <v>0</v>
      </c>
      <c r="AB889" s="228" t="str">
        <f t="shared" si="126"/>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4"/>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5"/>
        <v>0</v>
      </c>
      <c r="AB890" s="228" t="str">
        <f t="shared" si="126"/>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7">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8">IF(AND(C891="Smelter not listed",OR(LEN(D891)=0,LEN(E891)=0)),1,0)</f>
        <v>0</v>
      </c>
      <c r="AB891" s="228" t="str">
        <f t="shared" ref="AB891" si="129">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30">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1">IF(AND(C892="Smelter not listed",OR(LEN(D892)=0,LEN(E892)=0)),1,0)</f>
        <v>0</v>
      </c>
      <c r="AB892" s="228" t="str">
        <f t="shared" ref="AB892:AB923" si="132">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30"/>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1"/>
        <v>0</v>
      </c>
      <c r="AB893" s="228" t="str">
        <f t="shared" si="132"/>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30"/>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1"/>
        <v>0</v>
      </c>
      <c r="AB894" s="228" t="str">
        <f t="shared" si="132"/>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30"/>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1"/>
        <v>0</v>
      </c>
      <c r="AB895" s="228" t="str">
        <f t="shared" si="132"/>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30"/>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1"/>
        <v>0</v>
      </c>
      <c r="AB896" s="228" t="str">
        <f t="shared" si="132"/>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30"/>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1"/>
        <v>0</v>
      </c>
      <c r="AB897" s="228" t="str">
        <f t="shared" si="132"/>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30"/>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1"/>
        <v>0</v>
      </c>
      <c r="AB898" s="228" t="str">
        <f t="shared" si="132"/>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30"/>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1"/>
        <v>0</v>
      </c>
      <c r="AB899" s="228" t="str">
        <f t="shared" si="132"/>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30"/>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1"/>
        <v>0</v>
      </c>
      <c r="AB900" s="228" t="str">
        <f t="shared" si="132"/>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30"/>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1"/>
        <v>0</v>
      </c>
      <c r="AB901" s="228" t="str">
        <f t="shared" si="132"/>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30"/>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1"/>
        <v>0</v>
      </c>
      <c r="AB902" s="228" t="str">
        <f t="shared" si="132"/>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30"/>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1"/>
        <v>0</v>
      </c>
      <c r="AB903" s="228" t="str">
        <f t="shared" si="132"/>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30"/>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1"/>
        <v>0</v>
      </c>
      <c r="AB904" s="228" t="str">
        <f t="shared" si="132"/>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30"/>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1"/>
        <v>0</v>
      </c>
      <c r="AB905" s="228" t="str">
        <f t="shared" si="132"/>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30"/>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1"/>
        <v>0</v>
      </c>
      <c r="AB906" s="228" t="str">
        <f t="shared" si="132"/>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30"/>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1"/>
        <v>0</v>
      </c>
      <c r="AB907" s="228" t="str">
        <f t="shared" si="132"/>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30"/>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1"/>
        <v>0</v>
      </c>
      <c r="AB908" s="228" t="str">
        <f t="shared" si="132"/>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30"/>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1"/>
        <v>0</v>
      </c>
      <c r="AB909" s="228" t="str">
        <f t="shared" si="132"/>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30"/>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1"/>
        <v>0</v>
      </c>
      <c r="AB910" s="228" t="str">
        <f t="shared" si="132"/>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30"/>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1"/>
        <v>0</v>
      </c>
      <c r="AB911" s="228" t="str">
        <f t="shared" si="132"/>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30"/>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1"/>
        <v>0</v>
      </c>
      <c r="AB912" s="228" t="str">
        <f t="shared" si="132"/>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30"/>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1"/>
        <v>0</v>
      </c>
      <c r="AB913" s="228" t="str">
        <f t="shared" si="132"/>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30"/>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1"/>
        <v>0</v>
      </c>
      <c r="AB914" s="228" t="str">
        <f t="shared" si="132"/>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0"/>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1"/>
        <v>0</v>
      </c>
      <c r="AB915" s="228" t="str">
        <f t="shared" si="132"/>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0"/>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1"/>
        <v>0</v>
      </c>
      <c r="AB916" s="228" t="str">
        <f t="shared" si="132"/>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0"/>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1"/>
        <v>0</v>
      </c>
      <c r="AB917" s="228" t="str">
        <f t="shared" si="132"/>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0"/>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1"/>
        <v>0</v>
      </c>
      <c r="AB918" s="228" t="str">
        <f t="shared" si="132"/>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0"/>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1"/>
        <v>0</v>
      </c>
      <c r="AB919" s="228" t="str">
        <f t="shared" si="132"/>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0"/>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1"/>
        <v>0</v>
      </c>
      <c r="AB920" s="228" t="str">
        <f t="shared" si="132"/>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0"/>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1"/>
        <v>0</v>
      </c>
      <c r="AB921" s="228" t="str">
        <f t="shared" si="132"/>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0"/>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1"/>
        <v>0</v>
      </c>
      <c r="AB922" s="228" t="str">
        <f t="shared" si="132"/>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0"/>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1"/>
        <v>0</v>
      </c>
      <c r="AB923" s="228" t="str">
        <f t="shared" si="132"/>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3">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4">IF(AND(C924="Smelter not listed",OR(LEN(D924)=0,LEN(E924)=0)),1,0)</f>
        <v>0</v>
      </c>
      <c r="AB924" s="228" t="str">
        <f t="shared" ref="AB924:AB954" si="135">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3"/>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4"/>
        <v>0</v>
      </c>
      <c r="AB925" s="228" t="str">
        <f t="shared" si="135"/>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3"/>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4"/>
        <v>0</v>
      </c>
      <c r="AB926" s="228" t="str">
        <f t="shared" si="135"/>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3"/>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4"/>
        <v>0</v>
      </c>
      <c r="AB927" s="228" t="str">
        <f t="shared" si="135"/>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3"/>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4"/>
        <v>0</v>
      </c>
      <c r="AB928" s="228" t="str">
        <f t="shared" si="135"/>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3"/>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4"/>
        <v>0</v>
      </c>
      <c r="AB929" s="228" t="str">
        <f t="shared" si="135"/>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3"/>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4"/>
        <v>0</v>
      </c>
      <c r="AB930" s="228" t="str">
        <f t="shared" si="135"/>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3"/>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4"/>
        <v>0</v>
      </c>
      <c r="AB931" s="228" t="str">
        <f t="shared" si="135"/>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3"/>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4"/>
        <v>0</v>
      </c>
      <c r="AB932" s="228" t="str">
        <f t="shared" si="135"/>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3"/>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4"/>
        <v>0</v>
      </c>
      <c r="AB933" s="228" t="str">
        <f t="shared" si="135"/>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3"/>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4"/>
        <v>0</v>
      </c>
      <c r="AB934" s="228" t="str">
        <f t="shared" si="135"/>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3"/>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4"/>
        <v>0</v>
      </c>
      <c r="AB935" s="228" t="str">
        <f t="shared" si="135"/>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3"/>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4"/>
        <v>0</v>
      </c>
      <c r="AB936" s="228" t="str">
        <f t="shared" si="135"/>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3"/>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4"/>
        <v>0</v>
      </c>
      <c r="AB937" s="228" t="str">
        <f t="shared" si="135"/>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3"/>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4"/>
        <v>0</v>
      </c>
      <c r="AB938" s="228" t="str">
        <f t="shared" si="135"/>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3"/>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4"/>
        <v>0</v>
      </c>
      <c r="AB939" s="228" t="str">
        <f t="shared" si="135"/>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3"/>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4"/>
        <v>0</v>
      </c>
      <c r="AB940" s="228" t="str">
        <f t="shared" si="135"/>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3"/>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4"/>
        <v>0</v>
      </c>
      <c r="AB941" s="228" t="str">
        <f t="shared" si="135"/>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3"/>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4"/>
        <v>0</v>
      </c>
      <c r="AB942" s="228" t="str">
        <f t="shared" si="135"/>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3"/>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4"/>
        <v>0</v>
      </c>
      <c r="AB943" s="228" t="str">
        <f t="shared" si="135"/>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3"/>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4"/>
        <v>0</v>
      </c>
      <c r="AB944" s="228" t="str">
        <f t="shared" si="135"/>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3"/>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4"/>
        <v>0</v>
      </c>
      <c r="AB945" s="228" t="str">
        <f t="shared" si="135"/>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3"/>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4"/>
        <v>0</v>
      </c>
      <c r="AB946" s="228" t="str">
        <f t="shared" si="135"/>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3"/>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4"/>
        <v>0</v>
      </c>
      <c r="AB947" s="228" t="str">
        <f t="shared" si="135"/>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3"/>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4"/>
        <v>0</v>
      </c>
      <c r="AB948" s="228" t="str">
        <f t="shared" si="135"/>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3"/>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4"/>
        <v>0</v>
      </c>
      <c r="AB949" s="228" t="str">
        <f t="shared" si="135"/>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3"/>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4"/>
        <v>0</v>
      </c>
      <c r="AB950" s="228" t="str">
        <f t="shared" si="135"/>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3"/>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4"/>
        <v>0</v>
      </c>
      <c r="AB951" s="228" t="str">
        <f t="shared" si="135"/>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3"/>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4"/>
        <v>0</v>
      </c>
      <c r="AB952" s="228" t="str">
        <f t="shared" si="135"/>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3"/>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4"/>
        <v>0</v>
      </c>
      <c r="AB953" s="228" t="str">
        <f t="shared" si="135"/>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3"/>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4"/>
        <v>0</v>
      </c>
      <c r="AB954" s="228" t="str">
        <f t="shared" si="135"/>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6">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7">IF(AND(C955="Smelter not listed",OR(LEN(D955)=0,LEN(E955)=0)),1,0)</f>
        <v>0</v>
      </c>
      <c r="AB955" s="228" t="str">
        <f t="shared" ref="AB955" si="138">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9">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40">IF(AND(C956="Smelter not listed",OR(LEN(D956)=0,LEN(E956)=0)),1,0)</f>
        <v>0</v>
      </c>
      <c r="AB956" s="228" t="str">
        <f t="shared" ref="AB956:AB987" si="141">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9"/>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40"/>
        <v>0</v>
      </c>
      <c r="AB957" s="228" t="str">
        <f t="shared" si="141"/>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9"/>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40"/>
        <v>0</v>
      </c>
      <c r="AB958" s="228" t="str">
        <f t="shared" si="141"/>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9"/>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40"/>
        <v>0</v>
      </c>
      <c r="AB959" s="228" t="str">
        <f t="shared" si="141"/>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9"/>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40"/>
        <v>0</v>
      </c>
      <c r="AB960" s="228" t="str">
        <f t="shared" si="141"/>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9"/>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40"/>
        <v>0</v>
      </c>
      <c r="AB961" s="228" t="str">
        <f t="shared" si="141"/>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9"/>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40"/>
        <v>0</v>
      </c>
      <c r="AB962" s="228" t="str">
        <f t="shared" si="141"/>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9"/>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40"/>
        <v>0</v>
      </c>
      <c r="AB963" s="228" t="str">
        <f t="shared" si="141"/>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9"/>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40"/>
        <v>0</v>
      </c>
      <c r="AB964" s="228" t="str">
        <f t="shared" si="141"/>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9"/>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40"/>
        <v>0</v>
      </c>
      <c r="AB965" s="228" t="str">
        <f t="shared" si="141"/>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9"/>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40"/>
        <v>0</v>
      </c>
      <c r="AB966" s="228" t="str">
        <f t="shared" si="141"/>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9"/>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40"/>
        <v>0</v>
      </c>
      <c r="AB967" s="228" t="str">
        <f t="shared" si="141"/>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9"/>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40"/>
        <v>0</v>
      </c>
      <c r="AB968" s="228" t="str">
        <f t="shared" si="141"/>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9"/>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40"/>
        <v>0</v>
      </c>
      <c r="AB969" s="228" t="str">
        <f t="shared" si="141"/>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9"/>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40"/>
        <v>0</v>
      </c>
      <c r="AB970" s="228" t="str">
        <f t="shared" si="141"/>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9"/>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40"/>
        <v>0</v>
      </c>
      <c r="AB971" s="228" t="str">
        <f t="shared" si="141"/>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9"/>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40"/>
        <v>0</v>
      </c>
      <c r="AB972" s="228" t="str">
        <f t="shared" si="141"/>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9"/>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40"/>
        <v>0</v>
      </c>
      <c r="AB973" s="228" t="str">
        <f t="shared" si="141"/>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9"/>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40"/>
        <v>0</v>
      </c>
      <c r="AB974" s="228" t="str">
        <f t="shared" si="141"/>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9"/>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40"/>
        <v>0</v>
      </c>
      <c r="AB975" s="228" t="str">
        <f t="shared" si="141"/>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9"/>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40"/>
        <v>0</v>
      </c>
      <c r="AB976" s="228" t="str">
        <f t="shared" si="141"/>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9"/>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40"/>
        <v>0</v>
      </c>
      <c r="AB977" s="228" t="str">
        <f t="shared" si="141"/>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9"/>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40"/>
        <v>0</v>
      </c>
      <c r="AB978" s="228" t="str">
        <f t="shared" si="141"/>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9"/>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40"/>
        <v>0</v>
      </c>
      <c r="AB979" s="228" t="str">
        <f t="shared" si="141"/>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9"/>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40"/>
        <v>0</v>
      </c>
      <c r="AB980" s="228" t="str">
        <f t="shared" si="141"/>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9"/>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40"/>
        <v>0</v>
      </c>
      <c r="AB981" s="228" t="str">
        <f t="shared" si="141"/>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9"/>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40"/>
        <v>0</v>
      </c>
      <c r="AB982" s="228" t="str">
        <f t="shared" si="141"/>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9"/>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40"/>
        <v>0</v>
      </c>
      <c r="AB983" s="228" t="str">
        <f t="shared" si="141"/>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9"/>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40"/>
        <v>0</v>
      </c>
      <c r="AB984" s="228" t="str">
        <f t="shared" si="141"/>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9"/>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40"/>
        <v>0</v>
      </c>
      <c r="AB985" s="228" t="str">
        <f t="shared" si="141"/>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9"/>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40"/>
        <v>0</v>
      </c>
      <c r="AB986" s="228" t="str">
        <f t="shared" si="141"/>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9"/>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40"/>
        <v>0</v>
      </c>
      <c r="AB987" s="228" t="str">
        <f t="shared" si="141"/>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2">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3">IF(AND(C988="Smelter not listed",OR(LEN(D988)=0,LEN(E988)=0)),1,0)</f>
        <v>0</v>
      </c>
      <c r="AB988" s="228" t="str">
        <f t="shared" ref="AB988:AB1018" si="144">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2"/>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3"/>
        <v>0</v>
      </c>
      <c r="AB989" s="228" t="str">
        <f t="shared" si="144"/>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2"/>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3"/>
        <v>0</v>
      </c>
      <c r="AB990" s="228" t="str">
        <f t="shared" si="144"/>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2"/>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3"/>
        <v>0</v>
      </c>
      <c r="AB991" s="228" t="str">
        <f t="shared" si="144"/>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2"/>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3"/>
        <v>0</v>
      </c>
      <c r="AB992" s="228" t="str">
        <f t="shared" si="144"/>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2"/>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3"/>
        <v>0</v>
      </c>
      <c r="AB993" s="228" t="str">
        <f t="shared" si="144"/>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2"/>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3"/>
        <v>0</v>
      </c>
      <c r="AB994" s="228" t="str">
        <f t="shared" si="144"/>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2"/>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3"/>
        <v>0</v>
      </c>
      <c r="AB995" s="228" t="str">
        <f t="shared" si="144"/>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2"/>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3"/>
        <v>0</v>
      </c>
      <c r="AB996" s="228" t="str">
        <f t="shared" si="144"/>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2"/>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3"/>
        <v>0</v>
      </c>
      <c r="AB997" s="228" t="str">
        <f t="shared" si="144"/>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2"/>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3"/>
        <v>0</v>
      </c>
      <c r="AB998" s="228" t="str">
        <f t="shared" si="144"/>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2"/>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3"/>
        <v>0</v>
      </c>
      <c r="AB999" s="228" t="str">
        <f t="shared" si="144"/>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2"/>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3"/>
        <v>0</v>
      </c>
      <c r="AB1000" s="228" t="str">
        <f t="shared" si="144"/>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2"/>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3"/>
        <v>0</v>
      </c>
      <c r="AB1001" s="228" t="str">
        <f t="shared" si="144"/>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2"/>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3"/>
        <v>0</v>
      </c>
      <c r="AB1002" s="228" t="str">
        <f t="shared" si="144"/>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2"/>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3"/>
        <v>0</v>
      </c>
      <c r="AB1003" s="228" t="str">
        <f t="shared" si="144"/>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2"/>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3"/>
        <v>0</v>
      </c>
      <c r="AB1004" s="228" t="str">
        <f t="shared" si="144"/>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2"/>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3"/>
        <v>0</v>
      </c>
      <c r="AB1005" s="228" t="str">
        <f t="shared" si="144"/>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2"/>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3"/>
        <v>0</v>
      </c>
      <c r="AB1006" s="228" t="str">
        <f t="shared" si="144"/>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2"/>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3"/>
        <v>0</v>
      </c>
      <c r="AB1007" s="228" t="str">
        <f t="shared" si="144"/>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2"/>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3"/>
        <v>0</v>
      </c>
      <c r="AB1008" s="228" t="str">
        <f t="shared" si="144"/>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2"/>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3"/>
        <v>0</v>
      </c>
      <c r="AB1009" s="228" t="str">
        <f t="shared" si="144"/>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2"/>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3"/>
        <v>0</v>
      </c>
      <c r="AB1010" s="228" t="str">
        <f t="shared" si="144"/>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2"/>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3"/>
        <v>0</v>
      </c>
      <c r="AB1011" s="228" t="str">
        <f t="shared" si="144"/>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2"/>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3"/>
        <v>0</v>
      </c>
      <c r="AB1012" s="228" t="str">
        <f t="shared" si="144"/>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2"/>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3"/>
        <v>0</v>
      </c>
      <c r="AB1013" s="228" t="str">
        <f t="shared" si="144"/>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2"/>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3"/>
        <v>0</v>
      </c>
      <c r="AB1014" s="228" t="str">
        <f t="shared" si="144"/>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2"/>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3"/>
        <v>0</v>
      </c>
      <c r="AB1015" s="228" t="str">
        <f t="shared" si="144"/>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2"/>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3"/>
        <v>0</v>
      </c>
      <c r="AB1016" s="228" t="str">
        <f t="shared" si="144"/>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2"/>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3"/>
        <v>0</v>
      </c>
      <c r="AB1017" s="228" t="str">
        <f t="shared" si="144"/>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2"/>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3"/>
        <v>0</v>
      </c>
      <c r="AB1018" s="228" t="str">
        <f t="shared" si="144"/>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5">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6">IF(AND(C1019="Smelter not listed",OR(LEN(D1019)=0,LEN(E1019)=0)),1,0)</f>
        <v>0</v>
      </c>
      <c r="AB1019" s="228" t="str">
        <f t="shared" ref="AB1019" si="147">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8">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9">IF(AND(C1020="Smelter not listed",OR(LEN(D1020)=0,LEN(E1020)=0)),1,0)</f>
        <v>0</v>
      </c>
      <c r="AB1020" s="228" t="str">
        <f t="shared" ref="AB1020:AB1051" si="150">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8"/>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9"/>
        <v>0</v>
      </c>
      <c r="AB1021" s="228" t="str">
        <f t="shared" si="150"/>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8"/>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9"/>
        <v>0</v>
      </c>
      <c r="AB1022" s="228" t="str">
        <f t="shared" si="150"/>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8"/>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9"/>
        <v>0</v>
      </c>
      <c r="AB1023" s="228" t="str">
        <f t="shared" si="150"/>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8"/>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9"/>
        <v>0</v>
      </c>
      <c r="AB1024" s="228" t="str">
        <f t="shared" si="150"/>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8"/>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9"/>
        <v>0</v>
      </c>
      <c r="AB1025" s="228" t="str">
        <f t="shared" si="150"/>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8"/>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9"/>
        <v>0</v>
      </c>
      <c r="AB1026" s="228" t="str">
        <f t="shared" si="150"/>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8"/>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9"/>
        <v>0</v>
      </c>
      <c r="AB1027" s="228" t="str">
        <f t="shared" si="150"/>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8"/>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9"/>
        <v>0</v>
      </c>
      <c r="AB1028" s="228" t="str">
        <f t="shared" si="150"/>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8"/>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9"/>
        <v>0</v>
      </c>
      <c r="AB1029" s="228" t="str">
        <f t="shared" si="150"/>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8"/>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9"/>
        <v>0</v>
      </c>
      <c r="AB1030" s="228" t="str">
        <f t="shared" si="150"/>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8"/>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9"/>
        <v>0</v>
      </c>
      <c r="AB1031" s="228" t="str">
        <f t="shared" si="150"/>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8"/>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9"/>
        <v>0</v>
      </c>
      <c r="AB1032" s="228" t="str">
        <f t="shared" si="150"/>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8"/>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9"/>
        <v>0</v>
      </c>
      <c r="AB1033" s="228" t="str">
        <f t="shared" si="150"/>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8"/>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9"/>
        <v>0</v>
      </c>
      <c r="AB1034" s="228" t="str">
        <f t="shared" si="150"/>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8"/>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9"/>
        <v>0</v>
      </c>
      <c r="AB1035" s="228" t="str">
        <f t="shared" si="150"/>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8"/>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9"/>
        <v>0</v>
      </c>
      <c r="AB1036" s="228" t="str">
        <f t="shared" si="150"/>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8"/>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9"/>
        <v>0</v>
      </c>
      <c r="AB1037" s="228" t="str">
        <f t="shared" si="150"/>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8"/>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9"/>
        <v>0</v>
      </c>
      <c r="AB1038" s="228" t="str">
        <f t="shared" si="150"/>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8"/>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9"/>
        <v>0</v>
      </c>
      <c r="AB1039" s="228" t="str">
        <f t="shared" si="150"/>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8"/>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9"/>
        <v>0</v>
      </c>
      <c r="AB1040" s="228" t="str">
        <f t="shared" si="150"/>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8"/>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9"/>
        <v>0</v>
      </c>
      <c r="AB1041" s="228" t="str">
        <f t="shared" si="150"/>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8"/>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9"/>
        <v>0</v>
      </c>
      <c r="AB1042" s="228" t="str">
        <f t="shared" si="150"/>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8"/>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9"/>
        <v>0</v>
      </c>
      <c r="AB1043" s="228" t="str">
        <f t="shared" si="150"/>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8"/>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9"/>
        <v>0</v>
      </c>
      <c r="AB1044" s="228" t="str">
        <f t="shared" si="150"/>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8"/>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9"/>
        <v>0</v>
      </c>
      <c r="AB1045" s="228" t="str">
        <f t="shared" si="150"/>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8"/>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9"/>
        <v>0</v>
      </c>
      <c r="AB1046" s="228" t="str">
        <f t="shared" si="150"/>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8"/>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9"/>
        <v>0</v>
      </c>
      <c r="AB1047" s="228" t="str">
        <f t="shared" si="150"/>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8"/>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9"/>
        <v>0</v>
      </c>
      <c r="AB1048" s="228" t="str">
        <f t="shared" si="150"/>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8"/>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9"/>
        <v>0</v>
      </c>
      <c r="AB1049" s="228" t="str">
        <f t="shared" si="150"/>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8"/>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9"/>
        <v>0</v>
      </c>
      <c r="AB1050" s="228" t="str">
        <f t="shared" si="150"/>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8"/>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9"/>
        <v>0</v>
      </c>
      <c r="AB1051" s="228" t="str">
        <f t="shared" si="150"/>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1">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2">IF(AND(C1052="Smelter not listed",OR(LEN(D1052)=0,LEN(E1052)=0)),1,0)</f>
        <v>0</v>
      </c>
      <c r="AB1052" s="228" t="str">
        <f t="shared" ref="AB1052:AB1082" si="153">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1"/>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2"/>
        <v>0</v>
      </c>
      <c r="AB1053" s="228" t="str">
        <f t="shared" si="153"/>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1"/>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2"/>
        <v>0</v>
      </c>
      <c r="AB1054" s="228" t="str">
        <f t="shared" si="153"/>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1"/>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2"/>
        <v>0</v>
      </c>
      <c r="AB1055" s="228" t="str">
        <f t="shared" si="153"/>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1"/>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2"/>
        <v>0</v>
      </c>
      <c r="AB1056" s="228" t="str">
        <f t="shared" si="153"/>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1"/>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2"/>
        <v>0</v>
      </c>
      <c r="AB1057" s="228" t="str">
        <f t="shared" si="153"/>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1"/>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2"/>
        <v>0</v>
      </c>
      <c r="AB1058" s="228" t="str">
        <f t="shared" si="153"/>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1"/>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2"/>
        <v>0</v>
      </c>
      <c r="AB1059" s="228" t="str">
        <f t="shared" si="153"/>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1"/>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2"/>
        <v>0</v>
      </c>
      <c r="AB1060" s="228" t="str">
        <f t="shared" si="153"/>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1"/>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2"/>
        <v>0</v>
      </c>
      <c r="AB1061" s="228" t="str">
        <f t="shared" si="153"/>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1"/>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2"/>
        <v>0</v>
      </c>
      <c r="AB1062" s="228" t="str">
        <f t="shared" si="153"/>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1"/>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2"/>
        <v>0</v>
      </c>
      <c r="AB1063" s="228" t="str">
        <f t="shared" si="153"/>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1"/>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2"/>
        <v>0</v>
      </c>
      <c r="AB1064" s="228" t="str">
        <f t="shared" si="153"/>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1"/>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2"/>
        <v>0</v>
      </c>
      <c r="AB1065" s="228" t="str">
        <f t="shared" si="153"/>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1"/>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2"/>
        <v>0</v>
      </c>
      <c r="AB1066" s="228" t="str">
        <f t="shared" si="153"/>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1"/>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2"/>
        <v>0</v>
      </c>
      <c r="AB1067" s="228" t="str">
        <f t="shared" si="153"/>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1"/>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2"/>
        <v>0</v>
      </c>
      <c r="AB1068" s="228" t="str">
        <f t="shared" si="153"/>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1"/>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2"/>
        <v>0</v>
      </c>
      <c r="AB1069" s="228" t="str">
        <f t="shared" si="153"/>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1"/>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2"/>
        <v>0</v>
      </c>
      <c r="AB1070" s="228" t="str">
        <f t="shared" si="153"/>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1"/>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2"/>
        <v>0</v>
      </c>
      <c r="AB1071" s="228" t="str">
        <f t="shared" si="153"/>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1"/>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2"/>
        <v>0</v>
      </c>
      <c r="AB1072" s="228" t="str">
        <f t="shared" si="153"/>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1"/>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2"/>
        <v>0</v>
      </c>
      <c r="AB1073" s="228" t="str">
        <f t="shared" si="153"/>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1"/>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2"/>
        <v>0</v>
      </c>
      <c r="AB1074" s="228" t="str">
        <f t="shared" si="153"/>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1"/>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2"/>
        <v>0</v>
      </c>
      <c r="AB1075" s="228" t="str">
        <f t="shared" si="153"/>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1"/>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2"/>
        <v>0</v>
      </c>
      <c r="AB1076" s="228" t="str">
        <f t="shared" si="153"/>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1"/>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2"/>
        <v>0</v>
      </c>
      <c r="AB1077" s="228" t="str">
        <f t="shared" si="153"/>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1"/>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2"/>
        <v>0</v>
      </c>
      <c r="AB1078" s="228" t="str">
        <f t="shared" si="153"/>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1"/>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2"/>
        <v>0</v>
      </c>
      <c r="AB1079" s="228" t="str">
        <f t="shared" si="153"/>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1"/>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2"/>
        <v>0</v>
      </c>
      <c r="AB1080" s="228" t="str">
        <f t="shared" si="153"/>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1"/>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2"/>
        <v>0</v>
      </c>
      <c r="AB1081" s="228" t="str">
        <f t="shared" si="153"/>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1"/>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2"/>
        <v>0</v>
      </c>
      <c r="AB1082" s="228" t="str">
        <f t="shared" si="153"/>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4">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5">IF(AND(C1083="Smelter not listed",OR(LEN(D1083)=0,LEN(E1083)=0)),1,0)</f>
        <v>0</v>
      </c>
      <c r="AB1083" s="228" t="str">
        <f t="shared" ref="AB1083" si="156">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7">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8">IF(AND(C1084="Smelter not listed",OR(LEN(D1084)=0,LEN(E1084)=0)),1,0)</f>
        <v>0</v>
      </c>
      <c r="AB1084" s="228" t="str">
        <f t="shared" ref="AB1084:AB1115" si="159">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7"/>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8"/>
        <v>0</v>
      </c>
      <c r="AB1085" s="228" t="str">
        <f t="shared" si="159"/>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7"/>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8"/>
        <v>0</v>
      </c>
      <c r="AB1086" s="228" t="str">
        <f t="shared" si="159"/>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7"/>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8"/>
        <v>0</v>
      </c>
      <c r="AB1087" s="228" t="str">
        <f t="shared" si="159"/>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7"/>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8"/>
        <v>0</v>
      </c>
      <c r="AB1088" s="228" t="str">
        <f t="shared" si="159"/>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7"/>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8"/>
        <v>0</v>
      </c>
      <c r="AB1089" s="228" t="str">
        <f t="shared" si="159"/>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7"/>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8"/>
        <v>0</v>
      </c>
      <c r="AB1090" s="228" t="str">
        <f t="shared" si="159"/>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7"/>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8"/>
        <v>0</v>
      </c>
      <c r="AB1091" s="228" t="str">
        <f t="shared" si="159"/>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7"/>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8"/>
        <v>0</v>
      </c>
      <c r="AB1092" s="228" t="str">
        <f t="shared" si="159"/>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7"/>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8"/>
        <v>0</v>
      </c>
      <c r="AB1093" s="228" t="str">
        <f t="shared" si="159"/>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7"/>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8"/>
        <v>0</v>
      </c>
      <c r="AB1094" s="228" t="str">
        <f t="shared" si="159"/>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7"/>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8"/>
        <v>0</v>
      </c>
      <c r="AB1095" s="228" t="str">
        <f t="shared" si="159"/>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7"/>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8"/>
        <v>0</v>
      </c>
      <c r="AB1096" s="228" t="str">
        <f t="shared" si="159"/>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7"/>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8"/>
        <v>0</v>
      </c>
      <c r="AB1097" s="228" t="str">
        <f t="shared" si="159"/>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7"/>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8"/>
        <v>0</v>
      </c>
      <c r="AB1098" s="228" t="str">
        <f t="shared" si="159"/>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7"/>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8"/>
        <v>0</v>
      </c>
      <c r="AB1099" s="228" t="str">
        <f t="shared" si="159"/>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7"/>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8"/>
        <v>0</v>
      </c>
      <c r="AB1100" s="228" t="str">
        <f t="shared" si="159"/>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7"/>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8"/>
        <v>0</v>
      </c>
      <c r="AB1101" s="228" t="str">
        <f t="shared" si="159"/>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7"/>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8"/>
        <v>0</v>
      </c>
      <c r="AB1102" s="228" t="str">
        <f t="shared" si="159"/>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7"/>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8"/>
        <v>0</v>
      </c>
      <c r="AB1103" s="228" t="str">
        <f t="shared" si="159"/>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7"/>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8"/>
        <v>0</v>
      </c>
      <c r="AB1104" s="228" t="str">
        <f t="shared" si="159"/>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7"/>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8"/>
        <v>0</v>
      </c>
      <c r="AB1105" s="228" t="str">
        <f t="shared" si="159"/>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7"/>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8"/>
        <v>0</v>
      </c>
      <c r="AB1106" s="228" t="str">
        <f t="shared" si="159"/>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7"/>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8"/>
        <v>0</v>
      </c>
      <c r="AB1107" s="228" t="str">
        <f t="shared" si="159"/>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7"/>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8"/>
        <v>0</v>
      </c>
      <c r="AB1108" s="228" t="str">
        <f t="shared" si="159"/>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7"/>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8"/>
        <v>0</v>
      </c>
      <c r="AB1109" s="228" t="str">
        <f t="shared" si="159"/>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7"/>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8"/>
        <v>0</v>
      </c>
      <c r="AB1110" s="228" t="str">
        <f t="shared" si="159"/>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7"/>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8"/>
        <v>0</v>
      </c>
      <c r="AB1111" s="228" t="str">
        <f t="shared" si="159"/>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7"/>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8"/>
        <v>0</v>
      </c>
      <c r="AB1112" s="228" t="str">
        <f t="shared" si="159"/>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7"/>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8"/>
        <v>0</v>
      </c>
      <c r="AB1113" s="228" t="str">
        <f t="shared" si="159"/>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7"/>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8"/>
        <v>0</v>
      </c>
      <c r="AB1114" s="228" t="str">
        <f t="shared" si="159"/>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7"/>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8"/>
        <v>0</v>
      </c>
      <c r="AB1115" s="228" t="str">
        <f t="shared" si="159"/>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60">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1">IF(AND(C1116="Smelter not listed",OR(LEN(D1116)=0,LEN(E1116)=0)),1,0)</f>
        <v>0</v>
      </c>
      <c r="AB1116" s="228" t="str">
        <f t="shared" ref="AB1116:AB1146" si="162">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60"/>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1"/>
        <v>0</v>
      </c>
      <c r="AB1117" s="228" t="str">
        <f t="shared" si="162"/>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60"/>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1"/>
        <v>0</v>
      </c>
      <c r="AB1118" s="228" t="str">
        <f t="shared" si="162"/>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60"/>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1"/>
        <v>0</v>
      </c>
      <c r="AB1119" s="228" t="str">
        <f t="shared" si="162"/>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60"/>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1"/>
        <v>0</v>
      </c>
      <c r="AB1120" s="228" t="str">
        <f t="shared" si="162"/>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60"/>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1"/>
        <v>0</v>
      </c>
      <c r="AB1121" s="228" t="str">
        <f t="shared" si="162"/>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60"/>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1"/>
        <v>0</v>
      </c>
      <c r="AB1122" s="228" t="str">
        <f t="shared" si="162"/>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60"/>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1"/>
        <v>0</v>
      </c>
      <c r="AB1123" s="228" t="str">
        <f t="shared" si="162"/>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60"/>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1"/>
        <v>0</v>
      </c>
      <c r="AB1124" s="228" t="str">
        <f t="shared" si="162"/>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60"/>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1"/>
        <v>0</v>
      </c>
      <c r="AB1125" s="228" t="str">
        <f t="shared" si="162"/>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60"/>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1"/>
        <v>0</v>
      </c>
      <c r="AB1126" s="228" t="str">
        <f t="shared" si="162"/>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60"/>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1"/>
        <v>0</v>
      </c>
      <c r="AB1127" s="228" t="str">
        <f t="shared" si="162"/>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60"/>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1"/>
        <v>0</v>
      </c>
      <c r="AB1128" s="228" t="str">
        <f t="shared" si="162"/>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60"/>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1"/>
        <v>0</v>
      </c>
      <c r="AB1129" s="228" t="str">
        <f t="shared" si="162"/>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60"/>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1"/>
        <v>0</v>
      </c>
      <c r="AB1130" s="228" t="str">
        <f t="shared" si="162"/>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0"/>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1"/>
        <v>0</v>
      </c>
      <c r="AB1131" s="228" t="str">
        <f t="shared" si="162"/>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0"/>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1"/>
        <v>0</v>
      </c>
      <c r="AB1132" s="228" t="str">
        <f t="shared" si="162"/>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0"/>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1"/>
        <v>0</v>
      </c>
      <c r="AB1133" s="228" t="str">
        <f t="shared" si="162"/>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0"/>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1"/>
        <v>0</v>
      </c>
      <c r="AB1134" s="228" t="str">
        <f t="shared" si="162"/>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0"/>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1"/>
        <v>0</v>
      </c>
      <c r="AB1135" s="228" t="str">
        <f t="shared" si="162"/>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0"/>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1"/>
        <v>0</v>
      </c>
      <c r="AB1136" s="228" t="str">
        <f t="shared" si="162"/>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0"/>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1"/>
        <v>0</v>
      </c>
      <c r="AB1137" s="228" t="str">
        <f t="shared" si="162"/>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0"/>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1"/>
        <v>0</v>
      </c>
      <c r="AB1138" s="228" t="str">
        <f t="shared" si="162"/>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0"/>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1"/>
        <v>0</v>
      </c>
      <c r="AB1139" s="228" t="str">
        <f t="shared" si="162"/>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0"/>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1"/>
        <v>0</v>
      </c>
      <c r="AB1140" s="228" t="str">
        <f t="shared" si="162"/>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0"/>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1"/>
        <v>0</v>
      </c>
      <c r="AB1141" s="228" t="str">
        <f t="shared" si="162"/>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0"/>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1"/>
        <v>0</v>
      </c>
      <c r="AB1142" s="228" t="str">
        <f t="shared" si="162"/>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0"/>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1"/>
        <v>0</v>
      </c>
      <c r="AB1143" s="228" t="str">
        <f t="shared" si="162"/>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0"/>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1"/>
        <v>0</v>
      </c>
      <c r="AB1144" s="228" t="str">
        <f t="shared" si="162"/>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0"/>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1"/>
        <v>0</v>
      </c>
      <c r="AB1145" s="228" t="str">
        <f t="shared" si="162"/>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0"/>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1"/>
        <v>0</v>
      </c>
      <c r="AB1146" s="228" t="str">
        <f t="shared" si="162"/>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3">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4">IF(AND(C1147="Smelter not listed",OR(LEN(D1147)=0,LEN(E1147)=0)),1,0)</f>
        <v>0</v>
      </c>
      <c r="AB1147" s="228" t="str">
        <f t="shared" ref="AB1147" si="165">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6">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7">IF(AND(C1148="Smelter not listed",OR(LEN(D1148)=0,LEN(E1148)=0)),1,0)</f>
        <v>0</v>
      </c>
      <c r="AB1148" s="228" t="str">
        <f t="shared" ref="AB1148:AB1179" si="168">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6"/>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7"/>
        <v>0</v>
      </c>
      <c r="AB1149" s="228" t="str">
        <f t="shared" si="168"/>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6"/>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7"/>
        <v>0</v>
      </c>
      <c r="AB1150" s="228" t="str">
        <f t="shared" si="168"/>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6"/>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7"/>
        <v>0</v>
      </c>
      <c r="AB1151" s="228" t="str">
        <f t="shared" si="168"/>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6"/>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7"/>
        <v>0</v>
      </c>
      <c r="AB1152" s="228" t="str">
        <f t="shared" si="168"/>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6"/>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7"/>
        <v>0</v>
      </c>
      <c r="AB1153" s="228" t="str">
        <f t="shared" si="168"/>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6"/>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7"/>
        <v>0</v>
      </c>
      <c r="AB1154" s="228" t="str">
        <f t="shared" si="168"/>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6"/>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7"/>
        <v>0</v>
      </c>
      <c r="AB1155" s="228" t="str">
        <f t="shared" si="168"/>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6"/>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7"/>
        <v>0</v>
      </c>
      <c r="AB1156" s="228" t="str">
        <f t="shared" si="168"/>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6"/>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7"/>
        <v>0</v>
      </c>
      <c r="AB1157" s="228" t="str">
        <f t="shared" si="168"/>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6"/>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7"/>
        <v>0</v>
      </c>
      <c r="AB1158" s="228" t="str">
        <f t="shared" si="168"/>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6"/>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7"/>
        <v>0</v>
      </c>
      <c r="AB1159" s="228" t="str">
        <f t="shared" si="168"/>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6"/>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7"/>
        <v>0</v>
      </c>
      <c r="AB1160" s="228" t="str">
        <f t="shared" si="168"/>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6"/>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7"/>
        <v>0</v>
      </c>
      <c r="AB1161" s="228" t="str">
        <f t="shared" si="168"/>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6"/>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7"/>
        <v>0</v>
      </c>
      <c r="AB1162" s="228" t="str">
        <f t="shared" si="168"/>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6"/>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7"/>
        <v>0</v>
      </c>
      <c r="AB1163" s="228" t="str">
        <f t="shared" si="168"/>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6"/>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7"/>
        <v>0</v>
      </c>
      <c r="AB1164" s="228" t="str">
        <f t="shared" si="168"/>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6"/>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7"/>
        <v>0</v>
      </c>
      <c r="AB1165" s="228" t="str">
        <f t="shared" si="168"/>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6"/>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7"/>
        <v>0</v>
      </c>
      <c r="AB1166" s="228" t="str">
        <f t="shared" si="168"/>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6"/>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7"/>
        <v>0</v>
      </c>
      <c r="AB1167" s="228" t="str">
        <f t="shared" si="168"/>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6"/>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7"/>
        <v>0</v>
      </c>
      <c r="AB1168" s="228" t="str">
        <f t="shared" si="168"/>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6"/>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7"/>
        <v>0</v>
      </c>
      <c r="AB1169" s="228" t="str">
        <f t="shared" si="168"/>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6"/>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7"/>
        <v>0</v>
      </c>
      <c r="AB1170" s="228" t="str">
        <f t="shared" si="168"/>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6"/>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7"/>
        <v>0</v>
      </c>
      <c r="AB1171" s="228" t="str">
        <f t="shared" si="168"/>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6"/>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7"/>
        <v>0</v>
      </c>
      <c r="AB1172" s="228" t="str">
        <f t="shared" si="168"/>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6"/>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7"/>
        <v>0</v>
      </c>
      <c r="AB1173" s="228" t="str">
        <f t="shared" si="168"/>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6"/>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7"/>
        <v>0</v>
      </c>
      <c r="AB1174" s="228" t="str">
        <f t="shared" si="168"/>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6"/>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7"/>
        <v>0</v>
      </c>
      <c r="AB1175" s="228" t="str">
        <f t="shared" si="168"/>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6"/>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7"/>
        <v>0</v>
      </c>
      <c r="AB1176" s="228" t="str">
        <f t="shared" si="168"/>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6"/>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7"/>
        <v>0</v>
      </c>
      <c r="AB1177" s="228" t="str">
        <f t="shared" si="168"/>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6"/>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7"/>
        <v>0</v>
      </c>
      <c r="AB1178" s="228" t="str">
        <f t="shared" si="168"/>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6"/>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7"/>
        <v>0</v>
      </c>
      <c r="AB1179" s="228" t="str">
        <f t="shared" si="168"/>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9">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70">IF(AND(C1180="Smelter not listed",OR(LEN(D1180)=0,LEN(E1180)=0)),1,0)</f>
        <v>0</v>
      </c>
      <c r="AB1180" s="228" t="str">
        <f t="shared" ref="AB1180:AB1210" si="171">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9"/>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70"/>
        <v>0</v>
      </c>
      <c r="AB1181" s="228" t="str">
        <f t="shared" si="171"/>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9"/>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70"/>
        <v>0</v>
      </c>
      <c r="AB1182" s="228" t="str">
        <f t="shared" si="171"/>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9"/>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70"/>
        <v>0</v>
      </c>
      <c r="AB1183" s="228" t="str">
        <f t="shared" si="171"/>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9"/>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70"/>
        <v>0</v>
      </c>
      <c r="AB1184" s="228" t="str">
        <f t="shared" si="171"/>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9"/>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70"/>
        <v>0</v>
      </c>
      <c r="AB1185" s="228" t="str">
        <f t="shared" si="171"/>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9"/>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70"/>
        <v>0</v>
      </c>
      <c r="AB1186" s="228" t="str">
        <f t="shared" si="171"/>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9"/>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70"/>
        <v>0</v>
      </c>
      <c r="AB1187" s="228" t="str">
        <f t="shared" si="171"/>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9"/>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70"/>
        <v>0</v>
      </c>
      <c r="AB1188" s="228" t="str">
        <f t="shared" si="171"/>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9"/>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70"/>
        <v>0</v>
      </c>
      <c r="AB1189" s="228" t="str">
        <f t="shared" si="171"/>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9"/>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70"/>
        <v>0</v>
      </c>
      <c r="AB1190" s="228" t="str">
        <f t="shared" si="171"/>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9"/>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70"/>
        <v>0</v>
      </c>
      <c r="AB1191" s="228" t="str">
        <f t="shared" si="171"/>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9"/>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70"/>
        <v>0</v>
      </c>
      <c r="AB1192" s="228" t="str">
        <f t="shared" si="171"/>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9"/>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70"/>
        <v>0</v>
      </c>
      <c r="AB1193" s="228" t="str">
        <f t="shared" si="171"/>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9"/>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70"/>
        <v>0</v>
      </c>
      <c r="AB1194" s="228" t="str">
        <f t="shared" si="171"/>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9"/>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70"/>
        <v>0</v>
      </c>
      <c r="AB1195" s="228" t="str">
        <f t="shared" si="171"/>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9"/>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70"/>
        <v>0</v>
      </c>
      <c r="AB1196" s="228" t="str">
        <f t="shared" si="171"/>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9"/>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70"/>
        <v>0</v>
      </c>
      <c r="AB1197" s="228" t="str">
        <f t="shared" si="171"/>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9"/>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70"/>
        <v>0</v>
      </c>
      <c r="AB1198" s="228" t="str">
        <f t="shared" si="171"/>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9"/>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70"/>
        <v>0</v>
      </c>
      <c r="AB1199" s="228" t="str">
        <f t="shared" si="171"/>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9"/>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70"/>
        <v>0</v>
      </c>
      <c r="AB1200" s="228" t="str">
        <f t="shared" si="171"/>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9"/>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70"/>
        <v>0</v>
      </c>
      <c r="AB1201" s="228" t="str">
        <f t="shared" si="171"/>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9"/>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70"/>
        <v>0</v>
      </c>
      <c r="AB1202" s="228" t="str">
        <f t="shared" si="171"/>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9"/>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70"/>
        <v>0</v>
      </c>
      <c r="AB1203" s="228" t="str">
        <f t="shared" si="171"/>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9"/>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70"/>
        <v>0</v>
      </c>
      <c r="AB1204" s="228" t="str">
        <f t="shared" si="171"/>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9"/>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70"/>
        <v>0</v>
      </c>
      <c r="AB1205" s="228" t="str">
        <f t="shared" si="171"/>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9"/>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70"/>
        <v>0</v>
      </c>
      <c r="AB1206" s="228" t="str">
        <f t="shared" si="171"/>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9"/>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70"/>
        <v>0</v>
      </c>
      <c r="AB1207" s="228" t="str">
        <f t="shared" si="171"/>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9"/>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70"/>
        <v>0</v>
      </c>
      <c r="AB1208" s="228" t="str">
        <f t="shared" si="171"/>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9"/>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70"/>
        <v>0</v>
      </c>
      <c r="AB1209" s="228" t="str">
        <f t="shared" si="171"/>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9"/>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70"/>
        <v>0</v>
      </c>
      <c r="AB1210" s="228" t="str">
        <f t="shared" si="171"/>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2">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3">IF(AND(C1211="Smelter not listed",OR(LEN(D1211)=0,LEN(E1211)=0)),1,0)</f>
        <v>0</v>
      </c>
      <c r="AB1211" s="228" t="str">
        <f t="shared" ref="AB1211" si="174">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5">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6">IF(AND(C1212="Smelter not listed",OR(LEN(D1212)=0,LEN(E1212)=0)),1,0)</f>
        <v>0</v>
      </c>
      <c r="AB1212" s="228" t="str">
        <f t="shared" ref="AB1212:AB1243" si="177">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5"/>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6"/>
        <v>0</v>
      </c>
      <c r="AB1213" s="228" t="str">
        <f t="shared" si="177"/>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5"/>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6"/>
        <v>0</v>
      </c>
      <c r="AB1214" s="228" t="str">
        <f t="shared" si="177"/>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5"/>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6"/>
        <v>0</v>
      </c>
      <c r="AB1215" s="228" t="str">
        <f t="shared" si="177"/>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5"/>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6"/>
        <v>0</v>
      </c>
      <c r="AB1216" s="228" t="str">
        <f t="shared" si="177"/>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5"/>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6"/>
        <v>0</v>
      </c>
      <c r="AB1217" s="228" t="str">
        <f t="shared" si="177"/>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5"/>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6"/>
        <v>0</v>
      </c>
      <c r="AB1218" s="228" t="str">
        <f t="shared" si="177"/>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5"/>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6"/>
        <v>0</v>
      </c>
      <c r="AB1219" s="228" t="str">
        <f t="shared" si="177"/>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5"/>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6"/>
        <v>0</v>
      </c>
      <c r="AB1220" s="228" t="str">
        <f t="shared" si="177"/>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5"/>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6"/>
        <v>0</v>
      </c>
      <c r="AB1221" s="228" t="str">
        <f t="shared" si="177"/>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5"/>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6"/>
        <v>0</v>
      </c>
      <c r="AB1222" s="228" t="str">
        <f t="shared" si="177"/>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5"/>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6"/>
        <v>0</v>
      </c>
      <c r="AB1223" s="228" t="str">
        <f t="shared" si="177"/>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5"/>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6"/>
        <v>0</v>
      </c>
      <c r="AB1224" s="228" t="str">
        <f t="shared" si="177"/>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5"/>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6"/>
        <v>0</v>
      </c>
      <c r="AB1225" s="228" t="str">
        <f t="shared" si="177"/>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5"/>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6"/>
        <v>0</v>
      </c>
      <c r="AB1226" s="228" t="str">
        <f t="shared" si="177"/>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5"/>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6"/>
        <v>0</v>
      </c>
      <c r="AB1227" s="228" t="str">
        <f t="shared" si="177"/>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5"/>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6"/>
        <v>0</v>
      </c>
      <c r="AB1228" s="228" t="str">
        <f t="shared" si="177"/>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5"/>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6"/>
        <v>0</v>
      </c>
      <c r="AB1229" s="228" t="str">
        <f t="shared" si="177"/>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5"/>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6"/>
        <v>0</v>
      </c>
      <c r="AB1230" s="228" t="str">
        <f t="shared" si="177"/>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5"/>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6"/>
        <v>0</v>
      </c>
      <c r="AB1231" s="228" t="str">
        <f t="shared" si="177"/>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5"/>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6"/>
        <v>0</v>
      </c>
      <c r="AB1232" s="228" t="str">
        <f t="shared" si="177"/>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5"/>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6"/>
        <v>0</v>
      </c>
      <c r="AB1233" s="228" t="str">
        <f t="shared" si="177"/>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5"/>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6"/>
        <v>0</v>
      </c>
      <c r="AB1234" s="228" t="str">
        <f t="shared" si="177"/>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5"/>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6"/>
        <v>0</v>
      </c>
      <c r="AB1235" s="228" t="str">
        <f t="shared" si="177"/>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5"/>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6"/>
        <v>0</v>
      </c>
      <c r="AB1236" s="228" t="str">
        <f t="shared" si="177"/>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5"/>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6"/>
        <v>0</v>
      </c>
      <c r="AB1237" s="228" t="str">
        <f t="shared" si="177"/>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5"/>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6"/>
        <v>0</v>
      </c>
      <c r="AB1238" s="228" t="str">
        <f t="shared" si="177"/>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5"/>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6"/>
        <v>0</v>
      </c>
      <c r="AB1239" s="228" t="str">
        <f t="shared" si="177"/>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5"/>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6"/>
        <v>0</v>
      </c>
      <c r="AB1240" s="228" t="str">
        <f t="shared" si="177"/>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5"/>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6"/>
        <v>0</v>
      </c>
      <c r="AB1241" s="228" t="str">
        <f t="shared" si="177"/>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5"/>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6"/>
        <v>0</v>
      </c>
      <c r="AB1242" s="228" t="str">
        <f t="shared" si="177"/>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5"/>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6"/>
        <v>0</v>
      </c>
      <c r="AB1243" s="228" t="str">
        <f t="shared" si="177"/>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8">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9">IF(AND(C1244="Smelter not listed",OR(LEN(D1244)=0,LEN(E1244)=0)),1,0)</f>
        <v>0</v>
      </c>
      <c r="AB1244" s="228" t="str">
        <f t="shared" ref="AB1244:AB1274" si="180">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8"/>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9"/>
        <v>0</v>
      </c>
      <c r="AB1245" s="228" t="str">
        <f t="shared" si="180"/>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8"/>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9"/>
        <v>0</v>
      </c>
      <c r="AB1246" s="228" t="str">
        <f t="shared" si="180"/>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8"/>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9"/>
        <v>0</v>
      </c>
      <c r="AB1247" s="228" t="str">
        <f t="shared" si="180"/>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8"/>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9"/>
        <v>0</v>
      </c>
      <c r="AB1248" s="228" t="str">
        <f t="shared" si="180"/>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8"/>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9"/>
        <v>0</v>
      </c>
      <c r="AB1249" s="228" t="str">
        <f t="shared" si="180"/>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8"/>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9"/>
        <v>0</v>
      </c>
      <c r="AB1250" s="228" t="str">
        <f t="shared" si="180"/>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8"/>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9"/>
        <v>0</v>
      </c>
      <c r="AB1251" s="228" t="str">
        <f t="shared" si="180"/>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8"/>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9"/>
        <v>0</v>
      </c>
      <c r="AB1252" s="228" t="str">
        <f t="shared" si="180"/>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8"/>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9"/>
        <v>0</v>
      </c>
      <c r="AB1253" s="228" t="str">
        <f t="shared" si="180"/>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8"/>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9"/>
        <v>0</v>
      </c>
      <c r="AB1254" s="228" t="str">
        <f t="shared" si="180"/>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8"/>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9"/>
        <v>0</v>
      </c>
      <c r="AB1255" s="228" t="str">
        <f t="shared" si="180"/>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8"/>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9"/>
        <v>0</v>
      </c>
      <c r="AB1256" s="228" t="str">
        <f t="shared" si="180"/>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8"/>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9"/>
        <v>0</v>
      </c>
      <c r="AB1257" s="228" t="str">
        <f t="shared" si="180"/>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8"/>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9"/>
        <v>0</v>
      </c>
      <c r="AB1258" s="228" t="str">
        <f t="shared" si="180"/>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8"/>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9"/>
        <v>0</v>
      </c>
      <c r="AB1259" s="228" t="str">
        <f t="shared" si="180"/>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8"/>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9"/>
        <v>0</v>
      </c>
      <c r="AB1260" s="228" t="str">
        <f t="shared" si="180"/>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8"/>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9"/>
        <v>0</v>
      </c>
      <c r="AB1261" s="228" t="str">
        <f t="shared" si="180"/>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8"/>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9"/>
        <v>0</v>
      </c>
      <c r="AB1262" s="228" t="str">
        <f t="shared" si="180"/>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8"/>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9"/>
        <v>0</v>
      </c>
      <c r="AB1263" s="228" t="str">
        <f t="shared" si="180"/>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8"/>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9"/>
        <v>0</v>
      </c>
      <c r="AB1264" s="228" t="str">
        <f t="shared" si="180"/>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8"/>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9"/>
        <v>0</v>
      </c>
      <c r="AB1265" s="228" t="str">
        <f t="shared" si="180"/>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8"/>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9"/>
        <v>0</v>
      </c>
      <c r="AB1266" s="228" t="str">
        <f t="shared" si="180"/>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8"/>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9"/>
        <v>0</v>
      </c>
      <c r="AB1267" s="228" t="str">
        <f t="shared" si="180"/>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8"/>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9"/>
        <v>0</v>
      </c>
      <c r="AB1268" s="228" t="str">
        <f t="shared" si="180"/>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8"/>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9"/>
        <v>0</v>
      </c>
      <c r="AB1269" s="228" t="str">
        <f t="shared" si="180"/>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8"/>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9"/>
        <v>0</v>
      </c>
      <c r="AB1270" s="228" t="str">
        <f t="shared" si="180"/>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8"/>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9"/>
        <v>0</v>
      </c>
      <c r="AB1271" s="228" t="str">
        <f t="shared" si="180"/>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8"/>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9"/>
        <v>0</v>
      </c>
      <c r="AB1272" s="228" t="str">
        <f t="shared" si="180"/>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8"/>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9"/>
        <v>0</v>
      </c>
      <c r="AB1273" s="228" t="str">
        <f t="shared" si="180"/>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8"/>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9"/>
        <v>0</v>
      </c>
      <c r="AB1274" s="228" t="str">
        <f t="shared" si="180"/>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1">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2">IF(AND(C1275="Smelter not listed",OR(LEN(D1275)=0,LEN(E1275)=0)),1,0)</f>
        <v>0</v>
      </c>
      <c r="AB1275" s="228" t="str">
        <f t="shared" ref="AB1275" si="183">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4">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5">IF(AND(C1276="Smelter not listed",OR(LEN(D1276)=0,LEN(E1276)=0)),1,0)</f>
        <v>0</v>
      </c>
      <c r="AB1276" s="228" t="str">
        <f t="shared" ref="AB1276:AB1307" si="186">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4"/>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5"/>
        <v>0</v>
      </c>
      <c r="AB1277" s="228" t="str">
        <f t="shared" si="186"/>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4"/>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5"/>
        <v>0</v>
      </c>
      <c r="AB1278" s="228" t="str">
        <f t="shared" si="186"/>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4"/>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5"/>
        <v>0</v>
      </c>
      <c r="AB1279" s="228" t="str">
        <f t="shared" si="186"/>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4"/>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5"/>
        <v>0</v>
      </c>
      <c r="AB1280" s="228" t="str">
        <f t="shared" si="186"/>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4"/>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5"/>
        <v>0</v>
      </c>
      <c r="AB1281" s="228" t="str">
        <f t="shared" si="186"/>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4"/>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5"/>
        <v>0</v>
      </c>
      <c r="AB1282" s="228" t="str">
        <f t="shared" si="186"/>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4"/>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5"/>
        <v>0</v>
      </c>
      <c r="AB1283" s="228" t="str">
        <f t="shared" si="186"/>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4"/>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5"/>
        <v>0</v>
      </c>
      <c r="AB1284" s="228" t="str">
        <f t="shared" si="186"/>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4"/>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5"/>
        <v>0</v>
      </c>
      <c r="AB1285" s="228" t="str">
        <f t="shared" si="186"/>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4"/>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5"/>
        <v>0</v>
      </c>
      <c r="AB1286" s="228" t="str">
        <f t="shared" si="186"/>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4"/>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5"/>
        <v>0</v>
      </c>
      <c r="AB1287" s="228" t="str">
        <f t="shared" si="186"/>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4"/>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5"/>
        <v>0</v>
      </c>
      <c r="AB1288" s="228" t="str">
        <f t="shared" si="186"/>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4"/>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5"/>
        <v>0</v>
      </c>
      <c r="AB1289" s="228" t="str">
        <f t="shared" si="186"/>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4"/>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5"/>
        <v>0</v>
      </c>
      <c r="AB1290" s="228" t="str">
        <f t="shared" si="186"/>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4"/>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5"/>
        <v>0</v>
      </c>
      <c r="AB1291" s="228" t="str">
        <f t="shared" si="186"/>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4"/>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5"/>
        <v>0</v>
      </c>
      <c r="AB1292" s="228" t="str">
        <f t="shared" si="186"/>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4"/>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5"/>
        <v>0</v>
      </c>
      <c r="AB1293" s="228" t="str">
        <f t="shared" si="186"/>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4"/>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5"/>
        <v>0</v>
      </c>
      <c r="AB1294" s="228" t="str">
        <f t="shared" si="186"/>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4"/>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5"/>
        <v>0</v>
      </c>
      <c r="AB1295" s="228" t="str">
        <f t="shared" si="186"/>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4"/>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5"/>
        <v>0</v>
      </c>
      <c r="AB1296" s="228" t="str">
        <f t="shared" si="186"/>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4"/>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5"/>
        <v>0</v>
      </c>
      <c r="AB1297" s="228" t="str">
        <f t="shared" si="186"/>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4"/>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5"/>
        <v>0</v>
      </c>
      <c r="AB1298" s="228" t="str">
        <f t="shared" si="186"/>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4"/>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5"/>
        <v>0</v>
      </c>
      <c r="AB1299" s="228" t="str">
        <f t="shared" si="186"/>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4"/>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5"/>
        <v>0</v>
      </c>
      <c r="AB1300" s="228" t="str">
        <f t="shared" si="186"/>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4"/>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5"/>
        <v>0</v>
      </c>
      <c r="AB1301" s="228" t="str">
        <f t="shared" si="186"/>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4"/>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5"/>
        <v>0</v>
      </c>
      <c r="AB1302" s="228" t="str">
        <f t="shared" si="186"/>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4"/>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5"/>
        <v>0</v>
      </c>
      <c r="AB1303" s="228" t="str">
        <f t="shared" si="186"/>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4"/>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5"/>
        <v>0</v>
      </c>
      <c r="AB1304" s="228" t="str">
        <f t="shared" si="186"/>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4"/>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5"/>
        <v>0</v>
      </c>
      <c r="AB1305" s="228" t="str">
        <f t="shared" si="186"/>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4"/>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5"/>
        <v>0</v>
      </c>
      <c r="AB1306" s="228" t="str">
        <f t="shared" si="186"/>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4"/>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5"/>
        <v>0</v>
      </c>
      <c r="AB1307" s="228" t="str">
        <f t="shared" si="186"/>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7">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8">IF(AND(C1308="Smelter not listed",OR(LEN(D1308)=0,LEN(E1308)=0)),1,0)</f>
        <v>0</v>
      </c>
      <c r="AB1308" s="228" t="str">
        <f t="shared" ref="AB1308:AB1338" si="189">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7"/>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8"/>
        <v>0</v>
      </c>
      <c r="AB1309" s="228" t="str">
        <f t="shared" si="189"/>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7"/>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8"/>
        <v>0</v>
      </c>
      <c r="AB1310" s="228" t="str">
        <f t="shared" si="189"/>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7"/>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8"/>
        <v>0</v>
      </c>
      <c r="AB1311" s="228" t="str">
        <f t="shared" si="189"/>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7"/>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8"/>
        <v>0</v>
      </c>
      <c r="AB1312" s="228" t="str">
        <f t="shared" si="189"/>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7"/>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8"/>
        <v>0</v>
      </c>
      <c r="AB1313" s="228" t="str">
        <f t="shared" si="189"/>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7"/>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8"/>
        <v>0</v>
      </c>
      <c r="AB1314" s="228" t="str">
        <f t="shared" si="189"/>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7"/>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8"/>
        <v>0</v>
      </c>
      <c r="AB1315" s="228" t="str">
        <f t="shared" si="189"/>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7"/>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8"/>
        <v>0</v>
      </c>
      <c r="AB1316" s="228" t="str">
        <f t="shared" si="189"/>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7"/>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8"/>
        <v>0</v>
      </c>
      <c r="AB1317" s="228" t="str">
        <f t="shared" si="189"/>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7"/>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8"/>
        <v>0</v>
      </c>
      <c r="AB1318" s="228" t="str">
        <f t="shared" si="189"/>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7"/>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8"/>
        <v>0</v>
      </c>
      <c r="AB1319" s="228" t="str">
        <f t="shared" si="189"/>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7"/>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8"/>
        <v>0</v>
      </c>
      <c r="AB1320" s="228" t="str">
        <f t="shared" si="189"/>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7"/>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8"/>
        <v>0</v>
      </c>
      <c r="AB1321" s="228" t="str">
        <f t="shared" si="189"/>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7"/>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8"/>
        <v>0</v>
      </c>
      <c r="AB1322" s="228" t="str">
        <f t="shared" si="189"/>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7"/>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8"/>
        <v>0</v>
      </c>
      <c r="AB1323" s="228" t="str">
        <f t="shared" si="189"/>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7"/>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8"/>
        <v>0</v>
      </c>
      <c r="AB1324" s="228" t="str">
        <f t="shared" si="189"/>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7"/>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8"/>
        <v>0</v>
      </c>
      <c r="AB1325" s="228" t="str">
        <f t="shared" si="189"/>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7"/>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8"/>
        <v>0</v>
      </c>
      <c r="AB1326" s="228" t="str">
        <f t="shared" si="189"/>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7"/>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8"/>
        <v>0</v>
      </c>
      <c r="AB1327" s="228" t="str">
        <f t="shared" si="189"/>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7"/>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8"/>
        <v>0</v>
      </c>
      <c r="AB1328" s="228" t="str">
        <f t="shared" si="189"/>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7"/>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8"/>
        <v>0</v>
      </c>
      <c r="AB1329" s="228" t="str">
        <f t="shared" si="189"/>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7"/>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8"/>
        <v>0</v>
      </c>
      <c r="AB1330" s="228" t="str">
        <f t="shared" si="189"/>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7"/>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8"/>
        <v>0</v>
      </c>
      <c r="AB1331" s="228" t="str">
        <f t="shared" si="189"/>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7"/>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8"/>
        <v>0</v>
      </c>
      <c r="AB1332" s="228" t="str">
        <f t="shared" si="189"/>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7"/>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8"/>
        <v>0</v>
      </c>
      <c r="AB1333" s="228" t="str">
        <f t="shared" si="189"/>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7"/>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8"/>
        <v>0</v>
      </c>
      <c r="AB1334" s="228" t="str">
        <f t="shared" si="189"/>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7"/>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8"/>
        <v>0</v>
      </c>
      <c r="AB1335" s="228" t="str">
        <f t="shared" si="189"/>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7"/>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8"/>
        <v>0</v>
      </c>
      <c r="AB1336" s="228" t="str">
        <f t="shared" si="189"/>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7"/>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8"/>
        <v>0</v>
      </c>
      <c r="AB1337" s="228" t="str">
        <f t="shared" si="189"/>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7"/>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8"/>
        <v>0</v>
      </c>
      <c r="AB1338" s="228" t="str">
        <f t="shared" si="189"/>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90">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1">IF(AND(C1339="Smelter not listed",OR(LEN(D1339)=0,LEN(E1339)=0)),1,0)</f>
        <v>0</v>
      </c>
      <c r="AB1339" s="228" t="str">
        <f t="shared" ref="AB1339" si="192">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3">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4">IF(AND(C1340="Smelter not listed",OR(LEN(D1340)=0,LEN(E1340)=0)),1,0)</f>
        <v>0</v>
      </c>
      <c r="AB1340" s="228" t="str">
        <f t="shared" ref="AB1340:AB1371" si="195">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3"/>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4"/>
        <v>0</v>
      </c>
      <c r="AB1341" s="228" t="str">
        <f t="shared" si="195"/>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3"/>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4"/>
        <v>0</v>
      </c>
      <c r="AB1342" s="228" t="str">
        <f t="shared" si="195"/>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3"/>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4"/>
        <v>0</v>
      </c>
      <c r="AB1343" s="228" t="str">
        <f t="shared" si="195"/>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3"/>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4"/>
        <v>0</v>
      </c>
      <c r="AB1344" s="228" t="str">
        <f t="shared" si="195"/>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3"/>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4"/>
        <v>0</v>
      </c>
      <c r="AB1345" s="228" t="str">
        <f t="shared" si="195"/>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3"/>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4"/>
        <v>0</v>
      </c>
      <c r="AB1346" s="228" t="str">
        <f t="shared" si="195"/>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3"/>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4"/>
        <v>0</v>
      </c>
      <c r="AB1347" s="228" t="str">
        <f t="shared" si="195"/>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3"/>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4"/>
        <v>0</v>
      </c>
      <c r="AB1348" s="228" t="str">
        <f t="shared" si="195"/>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3"/>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4"/>
        <v>0</v>
      </c>
      <c r="AB1349" s="228" t="str">
        <f t="shared" si="195"/>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3"/>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4"/>
        <v>0</v>
      </c>
      <c r="AB1350" s="228" t="str">
        <f t="shared" si="195"/>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3"/>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4"/>
        <v>0</v>
      </c>
      <c r="AB1351" s="228" t="str">
        <f t="shared" si="195"/>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3"/>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4"/>
        <v>0</v>
      </c>
      <c r="AB1352" s="228" t="str">
        <f t="shared" si="195"/>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3"/>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4"/>
        <v>0</v>
      </c>
      <c r="AB1353" s="228" t="str">
        <f t="shared" si="195"/>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3"/>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4"/>
        <v>0</v>
      </c>
      <c r="AB1354" s="228" t="str">
        <f t="shared" si="195"/>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3"/>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4"/>
        <v>0</v>
      </c>
      <c r="AB1355" s="228" t="str">
        <f t="shared" si="195"/>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3"/>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4"/>
        <v>0</v>
      </c>
      <c r="AB1356" s="228" t="str">
        <f t="shared" si="195"/>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3"/>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4"/>
        <v>0</v>
      </c>
      <c r="AB1357" s="228" t="str">
        <f t="shared" si="195"/>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3"/>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4"/>
        <v>0</v>
      </c>
      <c r="AB1358" s="228" t="str">
        <f t="shared" si="195"/>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3"/>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4"/>
        <v>0</v>
      </c>
      <c r="AB1359" s="228" t="str">
        <f t="shared" si="195"/>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3"/>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4"/>
        <v>0</v>
      </c>
      <c r="AB1360" s="228" t="str">
        <f t="shared" si="195"/>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3"/>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4"/>
        <v>0</v>
      </c>
      <c r="AB1361" s="228" t="str">
        <f t="shared" si="195"/>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3"/>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4"/>
        <v>0</v>
      </c>
      <c r="AB1362" s="228" t="str">
        <f t="shared" si="195"/>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3"/>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4"/>
        <v>0</v>
      </c>
      <c r="AB1363" s="228" t="str">
        <f t="shared" si="195"/>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3"/>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4"/>
        <v>0</v>
      </c>
      <c r="AB1364" s="228" t="str">
        <f t="shared" si="195"/>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3"/>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4"/>
        <v>0</v>
      </c>
      <c r="AB1365" s="228" t="str">
        <f t="shared" si="195"/>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3"/>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4"/>
        <v>0</v>
      </c>
      <c r="AB1366" s="228" t="str">
        <f t="shared" si="195"/>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3"/>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4"/>
        <v>0</v>
      </c>
      <c r="AB1367" s="228" t="str">
        <f t="shared" si="195"/>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3"/>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4"/>
        <v>0</v>
      </c>
      <c r="AB1368" s="228" t="str">
        <f t="shared" si="195"/>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3"/>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4"/>
        <v>0</v>
      </c>
      <c r="AB1369" s="228" t="str">
        <f t="shared" si="195"/>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3"/>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4"/>
        <v>0</v>
      </c>
      <c r="AB1370" s="228" t="str">
        <f t="shared" si="195"/>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3"/>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4"/>
        <v>0</v>
      </c>
      <c r="AB1371" s="228" t="str">
        <f t="shared" si="195"/>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6">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7">IF(AND(C1372="Smelter not listed",OR(LEN(D1372)=0,LEN(E1372)=0)),1,0)</f>
        <v>0</v>
      </c>
      <c r="AB1372" s="228" t="str">
        <f t="shared" ref="AB1372:AB1402" si="198">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6"/>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7"/>
        <v>0</v>
      </c>
      <c r="AB1373" s="228" t="str">
        <f t="shared" si="198"/>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6"/>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7"/>
        <v>0</v>
      </c>
      <c r="AB1374" s="228" t="str">
        <f t="shared" si="198"/>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6"/>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7"/>
        <v>0</v>
      </c>
      <c r="AB1375" s="228" t="str">
        <f t="shared" si="198"/>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6"/>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7"/>
        <v>0</v>
      </c>
      <c r="AB1376" s="228" t="str">
        <f t="shared" si="198"/>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6"/>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7"/>
        <v>0</v>
      </c>
      <c r="AB1377" s="228" t="str">
        <f t="shared" si="198"/>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6"/>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7"/>
        <v>0</v>
      </c>
      <c r="AB1378" s="228" t="str">
        <f t="shared" si="198"/>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6"/>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7"/>
        <v>0</v>
      </c>
      <c r="AB1379" s="228" t="str">
        <f t="shared" si="198"/>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6"/>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7"/>
        <v>0</v>
      </c>
      <c r="AB1380" s="228" t="str">
        <f t="shared" si="198"/>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6"/>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7"/>
        <v>0</v>
      </c>
      <c r="AB1381" s="228" t="str">
        <f t="shared" si="198"/>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6"/>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7"/>
        <v>0</v>
      </c>
      <c r="AB1382" s="228" t="str">
        <f t="shared" si="198"/>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6"/>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7"/>
        <v>0</v>
      </c>
      <c r="AB1383" s="228" t="str">
        <f t="shared" si="198"/>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6"/>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7"/>
        <v>0</v>
      </c>
      <c r="AB1384" s="228" t="str">
        <f t="shared" si="198"/>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6"/>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7"/>
        <v>0</v>
      </c>
      <c r="AB1385" s="228" t="str">
        <f t="shared" si="198"/>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6"/>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7"/>
        <v>0</v>
      </c>
      <c r="AB1386" s="228" t="str">
        <f t="shared" si="198"/>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6"/>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7"/>
        <v>0</v>
      </c>
      <c r="AB1387" s="228" t="str">
        <f t="shared" si="198"/>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6"/>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7"/>
        <v>0</v>
      </c>
      <c r="AB1388" s="228" t="str">
        <f t="shared" si="198"/>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6"/>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7"/>
        <v>0</v>
      </c>
      <c r="AB1389" s="228" t="str">
        <f t="shared" si="198"/>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6"/>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7"/>
        <v>0</v>
      </c>
      <c r="AB1390" s="228" t="str">
        <f t="shared" si="198"/>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6"/>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7"/>
        <v>0</v>
      </c>
      <c r="AB1391" s="228" t="str">
        <f t="shared" si="198"/>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6"/>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7"/>
        <v>0</v>
      </c>
      <c r="AB1392" s="228" t="str">
        <f t="shared" si="198"/>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6"/>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7"/>
        <v>0</v>
      </c>
      <c r="AB1393" s="228" t="str">
        <f t="shared" si="198"/>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6"/>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7"/>
        <v>0</v>
      </c>
      <c r="AB1394" s="228" t="str">
        <f t="shared" si="198"/>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6"/>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7"/>
        <v>0</v>
      </c>
      <c r="AB1395" s="228" t="str">
        <f t="shared" si="198"/>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6"/>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7"/>
        <v>0</v>
      </c>
      <c r="AB1396" s="228" t="str">
        <f t="shared" si="198"/>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6"/>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7"/>
        <v>0</v>
      </c>
      <c r="AB1397" s="228" t="str">
        <f t="shared" si="198"/>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6"/>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7"/>
        <v>0</v>
      </c>
      <c r="AB1398" s="228" t="str">
        <f t="shared" si="198"/>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6"/>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7"/>
        <v>0</v>
      </c>
      <c r="AB1399" s="228" t="str">
        <f t="shared" si="198"/>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6"/>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7"/>
        <v>0</v>
      </c>
      <c r="AB1400" s="228" t="str">
        <f t="shared" si="198"/>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6"/>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7"/>
        <v>0</v>
      </c>
      <c r="AB1401" s="228" t="str">
        <f t="shared" si="198"/>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6"/>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7"/>
        <v>0</v>
      </c>
      <c r="AB1402" s="228" t="str">
        <f t="shared" si="198"/>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9">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200">IF(AND(C1403="Smelter not listed",OR(LEN(D1403)=0,LEN(E1403)=0)),1,0)</f>
        <v>0</v>
      </c>
      <c r="AB1403" s="228" t="str">
        <f t="shared" ref="AB1403" si="201">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2">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3">IF(AND(C1404="Smelter not listed",OR(LEN(D1404)=0,LEN(E1404)=0)),1,0)</f>
        <v>0</v>
      </c>
      <c r="AB1404" s="228" t="str">
        <f t="shared" ref="AB1404:AB1435" si="204">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2"/>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3"/>
        <v>0</v>
      </c>
      <c r="AB1405" s="228" t="str">
        <f t="shared" si="204"/>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2"/>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3"/>
        <v>0</v>
      </c>
      <c r="AB1406" s="228" t="str">
        <f t="shared" si="204"/>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2"/>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3"/>
        <v>0</v>
      </c>
      <c r="AB1407" s="228" t="str">
        <f t="shared" si="204"/>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2"/>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3"/>
        <v>0</v>
      </c>
      <c r="AB1408" s="228" t="str">
        <f t="shared" si="204"/>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2"/>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3"/>
        <v>0</v>
      </c>
      <c r="AB1409" s="228" t="str">
        <f t="shared" si="204"/>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2"/>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3"/>
        <v>0</v>
      </c>
      <c r="AB1410" s="228" t="str">
        <f t="shared" si="204"/>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2"/>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3"/>
        <v>0</v>
      </c>
      <c r="AB1411" s="228" t="str">
        <f t="shared" si="204"/>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2"/>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3"/>
        <v>0</v>
      </c>
      <c r="AB1412" s="228" t="str">
        <f t="shared" si="204"/>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2"/>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3"/>
        <v>0</v>
      </c>
      <c r="AB1413" s="228" t="str">
        <f t="shared" si="204"/>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2"/>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3"/>
        <v>0</v>
      </c>
      <c r="AB1414" s="228" t="str">
        <f t="shared" si="204"/>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2"/>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3"/>
        <v>0</v>
      </c>
      <c r="AB1415" s="228" t="str">
        <f t="shared" si="204"/>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2"/>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3"/>
        <v>0</v>
      </c>
      <c r="AB1416" s="228" t="str">
        <f t="shared" si="204"/>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2"/>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3"/>
        <v>0</v>
      </c>
      <c r="AB1417" s="228" t="str">
        <f t="shared" si="204"/>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2"/>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3"/>
        <v>0</v>
      </c>
      <c r="AB1418" s="228" t="str">
        <f t="shared" si="204"/>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2"/>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3"/>
        <v>0</v>
      </c>
      <c r="AB1419" s="228" t="str">
        <f t="shared" si="204"/>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2"/>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3"/>
        <v>0</v>
      </c>
      <c r="AB1420" s="228" t="str">
        <f t="shared" si="204"/>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2"/>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3"/>
        <v>0</v>
      </c>
      <c r="AB1421" s="228" t="str">
        <f t="shared" si="204"/>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2"/>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3"/>
        <v>0</v>
      </c>
      <c r="AB1422" s="228" t="str">
        <f t="shared" si="204"/>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2"/>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3"/>
        <v>0</v>
      </c>
      <c r="AB1423" s="228" t="str">
        <f t="shared" si="204"/>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2"/>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3"/>
        <v>0</v>
      </c>
      <c r="AB1424" s="228" t="str">
        <f t="shared" si="204"/>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2"/>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3"/>
        <v>0</v>
      </c>
      <c r="AB1425" s="228" t="str">
        <f t="shared" si="204"/>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2"/>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3"/>
        <v>0</v>
      </c>
      <c r="AB1426" s="228" t="str">
        <f t="shared" si="204"/>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2"/>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3"/>
        <v>0</v>
      </c>
      <c r="AB1427" s="228" t="str">
        <f t="shared" si="204"/>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2"/>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3"/>
        <v>0</v>
      </c>
      <c r="AB1428" s="228" t="str">
        <f t="shared" si="204"/>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2"/>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3"/>
        <v>0</v>
      </c>
      <c r="AB1429" s="228" t="str">
        <f t="shared" si="204"/>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2"/>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3"/>
        <v>0</v>
      </c>
      <c r="AB1430" s="228" t="str">
        <f t="shared" si="204"/>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2"/>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3"/>
        <v>0</v>
      </c>
      <c r="AB1431" s="228" t="str">
        <f t="shared" si="204"/>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2"/>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3"/>
        <v>0</v>
      </c>
      <c r="AB1432" s="228" t="str">
        <f t="shared" si="204"/>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2"/>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3"/>
        <v>0</v>
      </c>
      <c r="AB1433" s="228" t="str">
        <f t="shared" si="204"/>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2"/>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3"/>
        <v>0</v>
      </c>
      <c r="AB1434" s="228" t="str">
        <f t="shared" si="204"/>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2"/>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3"/>
        <v>0</v>
      </c>
      <c r="AB1435" s="228" t="str">
        <f t="shared" si="204"/>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5">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6">IF(AND(C1436="Smelter not listed",OR(LEN(D1436)=0,LEN(E1436)=0)),1,0)</f>
        <v>0</v>
      </c>
      <c r="AB1436" s="228" t="str">
        <f t="shared" ref="AB1436:AB1466" si="207">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5"/>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6"/>
        <v>0</v>
      </c>
      <c r="AB1437" s="228" t="str">
        <f t="shared" si="207"/>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5"/>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6"/>
        <v>0</v>
      </c>
      <c r="AB1438" s="228" t="str">
        <f t="shared" si="207"/>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5"/>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6"/>
        <v>0</v>
      </c>
      <c r="AB1439" s="228" t="str">
        <f t="shared" si="207"/>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5"/>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6"/>
        <v>0</v>
      </c>
      <c r="AB1440" s="228" t="str">
        <f t="shared" si="207"/>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5"/>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6"/>
        <v>0</v>
      </c>
      <c r="AB1441" s="228" t="str">
        <f t="shared" si="207"/>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5"/>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6"/>
        <v>0</v>
      </c>
      <c r="AB1442" s="228" t="str">
        <f t="shared" si="207"/>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5"/>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6"/>
        <v>0</v>
      </c>
      <c r="AB1443" s="228" t="str">
        <f t="shared" si="207"/>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5"/>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6"/>
        <v>0</v>
      </c>
      <c r="AB1444" s="228" t="str">
        <f t="shared" si="207"/>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5"/>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6"/>
        <v>0</v>
      </c>
      <c r="AB1445" s="228" t="str">
        <f t="shared" si="207"/>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5"/>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6"/>
        <v>0</v>
      </c>
      <c r="AB1446" s="228" t="str">
        <f t="shared" si="207"/>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5"/>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6"/>
        <v>0</v>
      </c>
      <c r="AB1447" s="228" t="str">
        <f t="shared" si="207"/>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5"/>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6"/>
        <v>0</v>
      </c>
      <c r="AB1448" s="228" t="str">
        <f t="shared" si="207"/>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5"/>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6"/>
        <v>0</v>
      </c>
      <c r="AB1449" s="228" t="str">
        <f t="shared" si="207"/>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5"/>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6"/>
        <v>0</v>
      </c>
      <c r="AB1450" s="228" t="str">
        <f t="shared" si="207"/>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5"/>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6"/>
        <v>0</v>
      </c>
      <c r="AB1451" s="228" t="str">
        <f t="shared" si="207"/>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5"/>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6"/>
        <v>0</v>
      </c>
      <c r="AB1452" s="228" t="str">
        <f t="shared" si="207"/>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5"/>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6"/>
        <v>0</v>
      </c>
      <c r="AB1453" s="228" t="str">
        <f t="shared" si="207"/>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5"/>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6"/>
        <v>0</v>
      </c>
      <c r="AB1454" s="228" t="str">
        <f t="shared" si="207"/>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5"/>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6"/>
        <v>0</v>
      </c>
      <c r="AB1455" s="228" t="str">
        <f t="shared" si="207"/>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5"/>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6"/>
        <v>0</v>
      </c>
      <c r="AB1456" s="228" t="str">
        <f t="shared" si="207"/>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5"/>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6"/>
        <v>0</v>
      </c>
      <c r="AB1457" s="228" t="str">
        <f t="shared" si="207"/>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5"/>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6"/>
        <v>0</v>
      </c>
      <c r="AB1458" s="228" t="str">
        <f t="shared" si="207"/>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5"/>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6"/>
        <v>0</v>
      </c>
      <c r="AB1459" s="228" t="str">
        <f t="shared" si="207"/>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5"/>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6"/>
        <v>0</v>
      </c>
      <c r="AB1460" s="228" t="str">
        <f t="shared" si="207"/>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5"/>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6"/>
        <v>0</v>
      </c>
      <c r="AB1461" s="228" t="str">
        <f t="shared" si="207"/>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5"/>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6"/>
        <v>0</v>
      </c>
      <c r="AB1462" s="228" t="str">
        <f t="shared" si="207"/>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5"/>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6"/>
        <v>0</v>
      </c>
      <c r="AB1463" s="228" t="str">
        <f t="shared" si="207"/>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5"/>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6"/>
        <v>0</v>
      </c>
      <c r="AB1464" s="228" t="str">
        <f t="shared" si="207"/>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5"/>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6"/>
        <v>0</v>
      </c>
      <c r="AB1465" s="228" t="str">
        <f t="shared" si="207"/>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5"/>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6"/>
        <v>0</v>
      </c>
      <c r="AB1466" s="228" t="str">
        <f t="shared" si="207"/>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8">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9">IF(AND(C1467="Smelter not listed",OR(LEN(D1467)=0,LEN(E1467)=0)),1,0)</f>
        <v>0</v>
      </c>
      <c r="AB1467" s="228" t="str">
        <f t="shared" ref="AB1467" si="210">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1">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2">IF(AND(C1468="Smelter not listed",OR(LEN(D1468)=0,LEN(E1468)=0)),1,0)</f>
        <v>0</v>
      </c>
      <c r="AB1468" s="228" t="str">
        <f t="shared" ref="AB1468:AB1499" si="213">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1"/>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2"/>
        <v>0</v>
      </c>
      <c r="AB1469" s="228" t="str">
        <f t="shared" si="213"/>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1"/>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2"/>
        <v>0</v>
      </c>
      <c r="AB1470" s="228" t="str">
        <f t="shared" si="213"/>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1"/>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2"/>
        <v>0</v>
      </c>
      <c r="AB1471" s="228" t="str">
        <f t="shared" si="213"/>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1"/>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2"/>
        <v>0</v>
      </c>
      <c r="AB1472" s="228" t="str">
        <f t="shared" si="213"/>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1"/>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2"/>
        <v>0</v>
      </c>
      <c r="AB1473" s="228" t="str">
        <f t="shared" si="213"/>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1"/>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2"/>
        <v>0</v>
      </c>
      <c r="AB1474" s="228" t="str">
        <f t="shared" si="213"/>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1"/>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2"/>
        <v>0</v>
      </c>
      <c r="AB1475" s="228" t="str">
        <f t="shared" si="213"/>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1"/>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2"/>
        <v>0</v>
      </c>
      <c r="AB1476" s="228" t="str">
        <f t="shared" si="213"/>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1"/>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2"/>
        <v>0</v>
      </c>
      <c r="AB1477" s="228" t="str">
        <f t="shared" si="213"/>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1"/>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2"/>
        <v>0</v>
      </c>
      <c r="AB1478" s="228" t="str">
        <f t="shared" si="213"/>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1"/>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2"/>
        <v>0</v>
      </c>
      <c r="AB1479" s="228" t="str">
        <f t="shared" si="213"/>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1"/>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2"/>
        <v>0</v>
      </c>
      <c r="AB1480" s="228" t="str">
        <f t="shared" si="213"/>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1"/>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2"/>
        <v>0</v>
      </c>
      <c r="AB1481" s="228" t="str">
        <f t="shared" si="213"/>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1"/>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2"/>
        <v>0</v>
      </c>
      <c r="AB1482" s="228" t="str">
        <f t="shared" si="213"/>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1"/>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2"/>
        <v>0</v>
      </c>
      <c r="AB1483" s="228" t="str">
        <f t="shared" si="213"/>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1"/>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2"/>
        <v>0</v>
      </c>
      <c r="AB1484" s="228" t="str">
        <f t="shared" si="213"/>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1"/>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2"/>
        <v>0</v>
      </c>
      <c r="AB1485" s="228" t="str">
        <f t="shared" si="213"/>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1"/>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2"/>
        <v>0</v>
      </c>
      <c r="AB1486" s="228" t="str">
        <f t="shared" si="213"/>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1"/>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2"/>
        <v>0</v>
      </c>
      <c r="AB1487" s="228" t="str">
        <f t="shared" si="213"/>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1"/>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2"/>
        <v>0</v>
      </c>
      <c r="AB1488" s="228" t="str">
        <f t="shared" si="213"/>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1"/>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2"/>
        <v>0</v>
      </c>
      <c r="AB1489" s="228" t="str">
        <f t="shared" si="213"/>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1"/>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2"/>
        <v>0</v>
      </c>
      <c r="AB1490" s="228" t="str">
        <f t="shared" si="213"/>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1"/>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2"/>
        <v>0</v>
      </c>
      <c r="AB1491" s="228" t="str">
        <f t="shared" si="213"/>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1"/>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2"/>
        <v>0</v>
      </c>
      <c r="AB1492" s="228" t="str">
        <f t="shared" si="213"/>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1"/>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2"/>
        <v>0</v>
      </c>
      <c r="AB1493" s="228" t="str">
        <f t="shared" si="213"/>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1"/>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2"/>
        <v>0</v>
      </c>
      <c r="AB1494" s="228" t="str">
        <f t="shared" si="213"/>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1"/>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2"/>
        <v>0</v>
      </c>
      <c r="AB1495" s="228" t="str">
        <f t="shared" si="213"/>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1"/>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2"/>
        <v>0</v>
      </c>
      <c r="AB1496" s="228" t="str">
        <f t="shared" si="213"/>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1"/>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2"/>
        <v>0</v>
      </c>
      <c r="AB1497" s="228" t="str">
        <f t="shared" si="213"/>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1"/>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2"/>
        <v>0</v>
      </c>
      <c r="AB1498" s="228" t="str">
        <f t="shared" si="213"/>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1"/>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2"/>
        <v>0</v>
      </c>
      <c r="AB1499" s="228" t="str">
        <f t="shared" si="213"/>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4">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5">IF(AND(C1500="Smelter not listed",OR(LEN(D1500)=0,LEN(E1500)=0)),1,0)</f>
        <v>0</v>
      </c>
      <c r="AB1500" s="228" t="str">
        <f t="shared" ref="AB1500:AB1530" si="216">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4"/>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5"/>
        <v>0</v>
      </c>
      <c r="AB1501" s="228" t="str">
        <f t="shared" si="216"/>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4"/>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5"/>
        <v>0</v>
      </c>
      <c r="AB1502" s="228" t="str">
        <f t="shared" si="216"/>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4"/>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5"/>
        <v>0</v>
      </c>
      <c r="AB1503" s="228" t="str">
        <f t="shared" si="216"/>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4"/>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5"/>
        <v>0</v>
      </c>
      <c r="AB1504" s="228" t="str">
        <f t="shared" si="216"/>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4"/>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5"/>
        <v>0</v>
      </c>
      <c r="AB1505" s="228" t="str">
        <f t="shared" si="216"/>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4"/>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5"/>
        <v>0</v>
      </c>
      <c r="AB1506" s="228" t="str">
        <f t="shared" si="216"/>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4"/>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5"/>
        <v>0</v>
      </c>
      <c r="AB1507" s="228" t="str">
        <f t="shared" si="216"/>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4"/>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5"/>
        <v>0</v>
      </c>
      <c r="AB1508" s="228" t="str">
        <f t="shared" si="216"/>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4"/>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5"/>
        <v>0</v>
      </c>
      <c r="AB1509" s="228" t="str">
        <f t="shared" si="216"/>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4"/>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5"/>
        <v>0</v>
      </c>
      <c r="AB1510" s="228" t="str">
        <f t="shared" si="216"/>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4"/>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5"/>
        <v>0</v>
      </c>
      <c r="AB1511" s="228" t="str">
        <f t="shared" si="216"/>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4"/>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5"/>
        <v>0</v>
      </c>
      <c r="AB1512" s="228" t="str">
        <f t="shared" si="216"/>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4"/>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5"/>
        <v>0</v>
      </c>
      <c r="AB1513" s="228" t="str">
        <f t="shared" si="216"/>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4"/>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5"/>
        <v>0</v>
      </c>
      <c r="AB1514" s="228" t="str">
        <f t="shared" si="216"/>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4"/>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5"/>
        <v>0</v>
      </c>
      <c r="AB1515" s="228" t="str">
        <f t="shared" si="216"/>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4"/>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5"/>
        <v>0</v>
      </c>
      <c r="AB1516" s="228" t="str">
        <f t="shared" si="216"/>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4"/>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5"/>
        <v>0</v>
      </c>
      <c r="AB1517" s="228" t="str">
        <f t="shared" si="216"/>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4"/>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5"/>
        <v>0</v>
      </c>
      <c r="AB1518" s="228" t="str">
        <f t="shared" si="216"/>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4"/>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5"/>
        <v>0</v>
      </c>
      <c r="AB1519" s="228" t="str">
        <f t="shared" si="216"/>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4"/>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5"/>
        <v>0</v>
      </c>
      <c r="AB1520" s="228" t="str">
        <f t="shared" si="216"/>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4"/>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5"/>
        <v>0</v>
      </c>
      <c r="AB1521" s="228" t="str">
        <f t="shared" si="216"/>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4"/>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5"/>
        <v>0</v>
      </c>
      <c r="AB1522" s="228" t="str">
        <f t="shared" si="216"/>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4"/>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5"/>
        <v>0</v>
      </c>
      <c r="AB1523" s="228" t="str">
        <f t="shared" si="216"/>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4"/>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5"/>
        <v>0</v>
      </c>
      <c r="AB1524" s="228" t="str">
        <f t="shared" si="216"/>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4"/>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5"/>
        <v>0</v>
      </c>
      <c r="AB1525" s="228" t="str">
        <f t="shared" si="216"/>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4"/>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5"/>
        <v>0</v>
      </c>
      <c r="AB1526" s="228" t="str">
        <f t="shared" si="216"/>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4"/>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5"/>
        <v>0</v>
      </c>
      <c r="AB1527" s="228" t="str">
        <f t="shared" si="216"/>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4"/>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5"/>
        <v>0</v>
      </c>
      <c r="AB1528" s="228" t="str">
        <f t="shared" si="216"/>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4"/>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5"/>
        <v>0</v>
      </c>
      <c r="AB1529" s="228" t="str">
        <f t="shared" si="216"/>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4"/>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5"/>
        <v>0</v>
      </c>
      <c r="AB1530" s="228" t="str">
        <f t="shared" si="216"/>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7">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8">IF(AND(C1531="Smelter not listed",OR(LEN(D1531)=0,LEN(E1531)=0)),1,0)</f>
        <v>0</v>
      </c>
      <c r="AB1531" s="228" t="str">
        <f t="shared" ref="AB1531" si="219">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20">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1">IF(AND(C1532="Smelter not listed",OR(LEN(D1532)=0,LEN(E1532)=0)),1,0)</f>
        <v>0</v>
      </c>
      <c r="AB1532" s="228" t="str">
        <f t="shared" ref="AB1532:AB1563" si="222">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20"/>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1"/>
        <v>0</v>
      </c>
      <c r="AB1533" s="228" t="str">
        <f t="shared" si="222"/>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20"/>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1"/>
        <v>0</v>
      </c>
      <c r="AB1534" s="228" t="str">
        <f t="shared" si="222"/>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20"/>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1"/>
        <v>0</v>
      </c>
      <c r="AB1535" s="228" t="str">
        <f t="shared" si="222"/>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20"/>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1"/>
        <v>0</v>
      </c>
      <c r="AB1536" s="228" t="str">
        <f t="shared" si="222"/>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20"/>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1"/>
        <v>0</v>
      </c>
      <c r="AB1537" s="228" t="str">
        <f t="shared" si="222"/>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20"/>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1"/>
        <v>0</v>
      </c>
      <c r="AB1538" s="228" t="str">
        <f t="shared" si="222"/>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20"/>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1"/>
        <v>0</v>
      </c>
      <c r="AB1539" s="228" t="str">
        <f t="shared" si="222"/>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20"/>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1"/>
        <v>0</v>
      </c>
      <c r="AB1540" s="228" t="str">
        <f t="shared" si="222"/>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20"/>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1"/>
        <v>0</v>
      </c>
      <c r="AB1541" s="228" t="str">
        <f t="shared" si="222"/>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20"/>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1"/>
        <v>0</v>
      </c>
      <c r="AB1542" s="228" t="str">
        <f t="shared" si="222"/>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20"/>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1"/>
        <v>0</v>
      </c>
      <c r="AB1543" s="228" t="str">
        <f t="shared" si="222"/>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20"/>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1"/>
        <v>0</v>
      </c>
      <c r="AB1544" s="228" t="str">
        <f t="shared" si="222"/>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20"/>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1"/>
        <v>0</v>
      </c>
      <c r="AB1545" s="228" t="str">
        <f t="shared" si="222"/>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20"/>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1"/>
        <v>0</v>
      </c>
      <c r="AB1546" s="228" t="str">
        <f t="shared" si="222"/>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20"/>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1"/>
        <v>0</v>
      </c>
      <c r="AB1547" s="228" t="str">
        <f t="shared" si="222"/>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20"/>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1"/>
        <v>0</v>
      </c>
      <c r="AB1548" s="228" t="str">
        <f t="shared" si="222"/>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20"/>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1"/>
        <v>0</v>
      </c>
      <c r="AB1549" s="228" t="str">
        <f t="shared" si="222"/>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20"/>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1"/>
        <v>0</v>
      </c>
      <c r="AB1550" s="228" t="str">
        <f t="shared" si="222"/>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20"/>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1"/>
        <v>0</v>
      </c>
      <c r="AB1551" s="228" t="str">
        <f t="shared" si="222"/>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20"/>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1"/>
        <v>0</v>
      </c>
      <c r="AB1552" s="228" t="str">
        <f t="shared" si="222"/>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20"/>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1"/>
        <v>0</v>
      </c>
      <c r="AB1553" s="228" t="str">
        <f t="shared" si="222"/>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20"/>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1"/>
        <v>0</v>
      </c>
      <c r="AB1554" s="228" t="str">
        <f t="shared" si="222"/>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0"/>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1"/>
        <v>0</v>
      </c>
      <c r="AB1555" s="228" t="str">
        <f t="shared" si="222"/>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0"/>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1"/>
        <v>0</v>
      </c>
      <c r="AB1556" s="228" t="str">
        <f t="shared" si="222"/>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0"/>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1"/>
        <v>0</v>
      </c>
      <c r="AB1557" s="228" t="str">
        <f t="shared" si="222"/>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0"/>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1"/>
        <v>0</v>
      </c>
      <c r="AB1558" s="228" t="str">
        <f t="shared" si="222"/>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0"/>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1"/>
        <v>0</v>
      </c>
      <c r="AB1559" s="228" t="str">
        <f t="shared" si="222"/>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0"/>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1"/>
        <v>0</v>
      </c>
      <c r="AB1560" s="228" t="str">
        <f t="shared" si="222"/>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0"/>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1"/>
        <v>0</v>
      </c>
      <c r="AB1561" s="228" t="str">
        <f t="shared" si="222"/>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0"/>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1"/>
        <v>0</v>
      </c>
      <c r="AB1562" s="228" t="str">
        <f t="shared" si="222"/>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0"/>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1"/>
        <v>0</v>
      </c>
      <c r="AB1563" s="228" t="str">
        <f t="shared" si="222"/>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3">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4">IF(AND(C1564="Smelter not listed",OR(LEN(D1564)=0,LEN(E1564)=0)),1,0)</f>
        <v>0</v>
      </c>
      <c r="AB1564" s="228" t="str">
        <f t="shared" ref="AB1564:AB1594" si="225">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3"/>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4"/>
        <v>0</v>
      </c>
      <c r="AB1565" s="228" t="str">
        <f t="shared" si="225"/>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3"/>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4"/>
        <v>0</v>
      </c>
      <c r="AB1566" s="228" t="str">
        <f t="shared" si="225"/>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3"/>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4"/>
        <v>0</v>
      </c>
      <c r="AB1567" s="228" t="str">
        <f t="shared" si="225"/>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3"/>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4"/>
        <v>0</v>
      </c>
      <c r="AB1568" s="228" t="str">
        <f t="shared" si="225"/>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3"/>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4"/>
        <v>0</v>
      </c>
      <c r="AB1569" s="228" t="str">
        <f t="shared" si="225"/>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3"/>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4"/>
        <v>0</v>
      </c>
      <c r="AB1570" s="228" t="str">
        <f t="shared" si="225"/>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3"/>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4"/>
        <v>0</v>
      </c>
      <c r="AB1571" s="228" t="str">
        <f t="shared" si="225"/>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3"/>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4"/>
        <v>0</v>
      </c>
      <c r="AB1572" s="228" t="str">
        <f t="shared" si="225"/>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3"/>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4"/>
        <v>0</v>
      </c>
      <c r="AB1573" s="228" t="str">
        <f t="shared" si="225"/>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3"/>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4"/>
        <v>0</v>
      </c>
      <c r="AB1574" s="228" t="str">
        <f t="shared" si="225"/>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3"/>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4"/>
        <v>0</v>
      </c>
      <c r="AB1575" s="228" t="str">
        <f t="shared" si="225"/>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3"/>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4"/>
        <v>0</v>
      </c>
      <c r="AB1576" s="228" t="str">
        <f t="shared" si="225"/>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3"/>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4"/>
        <v>0</v>
      </c>
      <c r="AB1577" s="228" t="str">
        <f t="shared" si="225"/>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3"/>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4"/>
        <v>0</v>
      </c>
      <c r="AB1578" s="228" t="str">
        <f t="shared" si="225"/>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3"/>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4"/>
        <v>0</v>
      </c>
      <c r="AB1579" s="228" t="str">
        <f t="shared" si="225"/>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3"/>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4"/>
        <v>0</v>
      </c>
      <c r="AB1580" s="228" t="str">
        <f t="shared" si="225"/>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3"/>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4"/>
        <v>0</v>
      </c>
      <c r="AB1581" s="228" t="str">
        <f t="shared" si="225"/>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3"/>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4"/>
        <v>0</v>
      </c>
      <c r="AB1582" s="228" t="str">
        <f t="shared" si="225"/>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3"/>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4"/>
        <v>0</v>
      </c>
      <c r="AB1583" s="228" t="str">
        <f t="shared" si="225"/>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3"/>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4"/>
        <v>0</v>
      </c>
      <c r="AB1584" s="228" t="str">
        <f t="shared" si="225"/>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3"/>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4"/>
        <v>0</v>
      </c>
      <c r="AB1585" s="228" t="str">
        <f t="shared" si="225"/>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3"/>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4"/>
        <v>0</v>
      </c>
      <c r="AB1586" s="228" t="str">
        <f t="shared" si="225"/>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3"/>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4"/>
        <v>0</v>
      </c>
      <c r="AB1587" s="228" t="str">
        <f t="shared" si="225"/>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3"/>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4"/>
        <v>0</v>
      </c>
      <c r="AB1588" s="228" t="str">
        <f t="shared" si="225"/>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3"/>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4"/>
        <v>0</v>
      </c>
      <c r="AB1589" s="228" t="str">
        <f t="shared" si="225"/>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3"/>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4"/>
        <v>0</v>
      </c>
      <c r="AB1590" s="228" t="str">
        <f t="shared" si="225"/>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3"/>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4"/>
        <v>0</v>
      </c>
      <c r="AB1591" s="228" t="str">
        <f t="shared" si="225"/>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3"/>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4"/>
        <v>0</v>
      </c>
      <c r="AB1592" s="228" t="str">
        <f t="shared" si="225"/>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3"/>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4"/>
        <v>0</v>
      </c>
      <c r="AB1593" s="228" t="str">
        <f t="shared" si="225"/>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3"/>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4"/>
        <v>0</v>
      </c>
      <c r="AB1594" s="228" t="str">
        <f t="shared" si="225"/>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6">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7">IF(AND(C1595="Smelter not listed",OR(LEN(D1595)=0,LEN(E1595)=0)),1,0)</f>
        <v>0</v>
      </c>
      <c r="AB1595" s="228" t="str">
        <f t="shared" ref="AB1595" si="228">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9">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30">IF(AND(C1596="Smelter not listed",OR(LEN(D1596)=0,LEN(E1596)=0)),1,0)</f>
        <v>0</v>
      </c>
      <c r="AB1596" s="228" t="str">
        <f t="shared" ref="AB1596:AB1627" si="231">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9"/>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30"/>
        <v>0</v>
      </c>
      <c r="AB1597" s="228" t="str">
        <f t="shared" si="231"/>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9"/>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30"/>
        <v>0</v>
      </c>
      <c r="AB1598" s="228" t="str">
        <f t="shared" si="231"/>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9"/>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30"/>
        <v>0</v>
      </c>
      <c r="AB1599" s="228" t="str">
        <f t="shared" si="231"/>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9"/>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30"/>
        <v>0</v>
      </c>
      <c r="AB1600" s="228" t="str">
        <f t="shared" si="231"/>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9"/>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30"/>
        <v>0</v>
      </c>
      <c r="AB1601" s="228" t="str">
        <f t="shared" si="231"/>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9"/>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30"/>
        <v>0</v>
      </c>
      <c r="AB1602" s="228" t="str">
        <f t="shared" si="231"/>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9"/>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30"/>
        <v>0</v>
      </c>
      <c r="AB1603" s="228" t="str">
        <f t="shared" si="231"/>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9"/>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30"/>
        <v>0</v>
      </c>
      <c r="AB1604" s="228" t="str">
        <f t="shared" si="231"/>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9"/>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30"/>
        <v>0</v>
      </c>
      <c r="AB1605" s="228" t="str">
        <f t="shared" si="231"/>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9"/>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30"/>
        <v>0</v>
      </c>
      <c r="AB1606" s="228" t="str">
        <f t="shared" si="231"/>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9"/>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30"/>
        <v>0</v>
      </c>
      <c r="AB1607" s="228" t="str">
        <f t="shared" si="231"/>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9"/>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30"/>
        <v>0</v>
      </c>
      <c r="AB1608" s="228" t="str">
        <f t="shared" si="231"/>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9"/>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30"/>
        <v>0</v>
      </c>
      <c r="AB1609" s="228" t="str">
        <f t="shared" si="231"/>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9"/>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30"/>
        <v>0</v>
      </c>
      <c r="AB1610" s="228" t="str">
        <f t="shared" si="231"/>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9"/>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30"/>
        <v>0</v>
      </c>
      <c r="AB1611" s="228" t="str">
        <f t="shared" si="231"/>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9"/>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30"/>
        <v>0</v>
      </c>
      <c r="AB1612" s="228" t="str">
        <f t="shared" si="231"/>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9"/>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30"/>
        <v>0</v>
      </c>
      <c r="AB1613" s="228" t="str">
        <f t="shared" si="231"/>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9"/>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30"/>
        <v>0</v>
      </c>
      <c r="AB1614" s="228" t="str">
        <f t="shared" si="231"/>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9"/>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30"/>
        <v>0</v>
      </c>
      <c r="AB1615" s="228" t="str">
        <f t="shared" si="231"/>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9"/>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30"/>
        <v>0</v>
      </c>
      <c r="AB1616" s="228" t="str">
        <f t="shared" si="231"/>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9"/>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30"/>
        <v>0</v>
      </c>
      <c r="AB1617" s="228" t="str">
        <f t="shared" si="231"/>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9"/>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30"/>
        <v>0</v>
      </c>
      <c r="AB1618" s="228" t="str">
        <f t="shared" si="231"/>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9"/>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30"/>
        <v>0</v>
      </c>
      <c r="AB1619" s="228" t="str">
        <f t="shared" si="231"/>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9"/>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30"/>
        <v>0</v>
      </c>
      <c r="AB1620" s="228" t="str">
        <f t="shared" si="231"/>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9"/>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30"/>
        <v>0</v>
      </c>
      <c r="AB1621" s="228" t="str">
        <f t="shared" si="231"/>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9"/>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30"/>
        <v>0</v>
      </c>
      <c r="AB1622" s="228" t="str">
        <f t="shared" si="231"/>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9"/>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30"/>
        <v>0</v>
      </c>
      <c r="AB1623" s="228" t="str">
        <f t="shared" si="231"/>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9"/>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30"/>
        <v>0</v>
      </c>
      <c r="AB1624" s="228" t="str">
        <f t="shared" si="231"/>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9"/>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30"/>
        <v>0</v>
      </c>
      <c r="AB1625" s="228" t="str">
        <f t="shared" si="231"/>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9"/>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30"/>
        <v>0</v>
      </c>
      <c r="AB1626" s="228" t="str">
        <f t="shared" si="231"/>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9"/>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30"/>
        <v>0</v>
      </c>
      <c r="AB1627" s="228" t="str">
        <f t="shared" si="231"/>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2">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3">IF(AND(C1628="Smelter not listed",OR(LEN(D1628)=0,LEN(E1628)=0)),1,0)</f>
        <v>0</v>
      </c>
      <c r="AB1628" s="228" t="str">
        <f t="shared" ref="AB1628:AB1658" si="234">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2"/>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3"/>
        <v>0</v>
      </c>
      <c r="AB1629" s="228" t="str">
        <f t="shared" si="234"/>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2"/>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3"/>
        <v>0</v>
      </c>
      <c r="AB1630" s="228" t="str">
        <f t="shared" si="234"/>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2"/>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3"/>
        <v>0</v>
      </c>
      <c r="AB1631" s="228" t="str">
        <f t="shared" si="234"/>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2"/>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3"/>
        <v>0</v>
      </c>
      <c r="AB1632" s="228" t="str">
        <f t="shared" si="234"/>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2"/>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3"/>
        <v>0</v>
      </c>
      <c r="AB1633" s="228" t="str">
        <f t="shared" si="234"/>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2"/>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3"/>
        <v>0</v>
      </c>
      <c r="AB1634" s="228" t="str">
        <f t="shared" si="234"/>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2"/>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3"/>
        <v>0</v>
      </c>
      <c r="AB1635" s="228" t="str">
        <f t="shared" si="234"/>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2"/>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3"/>
        <v>0</v>
      </c>
      <c r="AB1636" s="228" t="str">
        <f t="shared" si="234"/>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2"/>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3"/>
        <v>0</v>
      </c>
      <c r="AB1637" s="228" t="str">
        <f t="shared" si="234"/>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2"/>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3"/>
        <v>0</v>
      </c>
      <c r="AB1638" s="228" t="str">
        <f t="shared" si="234"/>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2"/>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3"/>
        <v>0</v>
      </c>
      <c r="AB1639" s="228" t="str">
        <f t="shared" si="234"/>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2"/>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3"/>
        <v>0</v>
      </c>
      <c r="AB1640" s="228" t="str">
        <f t="shared" si="234"/>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2"/>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3"/>
        <v>0</v>
      </c>
      <c r="AB1641" s="228" t="str">
        <f t="shared" si="234"/>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2"/>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3"/>
        <v>0</v>
      </c>
      <c r="AB1642" s="228" t="str">
        <f t="shared" si="234"/>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2"/>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3"/>
        <v>0</v>
      </c>
      <c r="AB1643" s="228" t="str">
        <f t="shared" si="234"/>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2"/>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3"/>
        <v>0</v>
      </c>
      <c r="AB1644" s="228" t="str">
        <f t="shared" si="234"/>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2"/>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3"/>
        <v>0</v>
      </c>
      <c r="AB1645" s="228" t="str">
        <f t="shared" si="234"/>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2"/>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3"/>
        <v>0</v>
      </c>
      <c r="AB1646" s="228" t="str">
        <f t="shared" si="234"/>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2"/>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3"/>
        <v>0</v>
      </c>
      <c r="AB1647" s="228" t="str">
        <f t="shared" si="234"/>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2"/>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3"/>
        <v>0</v>
      </c>
      <c r="AB1648" s="228" t="str">
        <f t="shared" si="234"/>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2"/>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3"/>
        <v>0</v>
      </c>
      <c r="AB1649" s="228" t="str">
        <f t="shared" si="234"/>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2"/>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3"/>
        <v>0</v>
      </c>
      <c r="AB1650" s="228" t="str">
        <f t="shared" si="234"/>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2"/>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3"/>
        <v>0</v>
      </c>
      <c r="AB1651" s="228" t="str">
        <f t="shared" si="234"/>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2"/>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3"/>
        <v>0</v>
      </c>
      <c r="AB1652" s="228" t="str">
        <f t="shared" si="234"/>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2"/>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3"/>
        <v>0</v>
      </c>
      <c r="AB1653" s="228" t="str">
        <f t="shared" si="234"/>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2"/>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3"/>
        <v>0</v>
      </c>
      <c r="AB1654" s="228" t="str">
        <f t="shared" si="234"/>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2"/>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3"/>
        <v>0</v>
      </c>
      <c r="AB1655" s="228" t="str">
        <f t="shared" si="234"/>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2"/>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3"/>
        <v>0</v>
      </c>
      <c r="AB1656" s="228" t="str">
        <f t="shared" si="234"/>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2"/>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3"/>
        <v>0</v>
      </c>
      <c r="AB1657" s="228" t="str">
        <f t="shared" si="234"/>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2"/>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3"/>
        <v>0</v>
      </c>
      <c r="AB1658" s="228" t="str">
        <f t="shared" si="234"/>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5">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6">IF(AND(C1659="Smelter not listed",OR(LEN(D1659)=0,LEN(E1659)=0)),1,0)</f>
        <v>0</v>
      </c>
      <c r="AB1659" s="228" t="str">
        <f t="shared" ref="AB1659" si="237">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8">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9">IF(AND(C1660="Smelter not listed",OR(LEN(D1660)=0,LEN(E1660)=0)),1,0)</f>
        <v>0</v>
      </c>
      <c r="AB1660" s="228" t="str">
        <f t="shared" ref="AB1660:AB1691" si="240">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8"/>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9"/>
        <v>0</v>
      </c>
      <c r="AB1661" s="228" t="str">
        <f t="shared" si="240"/>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8"/>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9"/>
        <v>0</v>
      </c>
      <c r="AB1662" s="228" t="str">
        <f t="shared" si="240"/>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8"/>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9"/>
        <v>0</v>
      </c>
      <c r="AB1663" s="228" t="str">
        <f t="shared" si="240"/>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8"/>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9"/>
        <v>0</v>
      </c>
      <c r="AB1664" s="228" t="str">
        <f t="shared" si="240"/>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8"/>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9"/>
        <v>0</v>
      </c>
      <c r="AB1665" s="228" t="str">
        <f t="shared" si="240"/>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8"/>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9"/>
        <v>0</v>
      </c>
      <c r="AB1666" s="228" t="str">
        <f t="shared" si="240"/>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8"/>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9"/>
        <v>0</v>
      </c>
      <c r="AB1667" s="228" t="str">
        <f t="shared" si="240"/>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8"/>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9"/>
        <v>0</v>
      </c>
      <c r="AB1668" s="228" t="str">
        <f t="shared" si="240"/>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8"/>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9"/>
        <v>0</v>
      </c>
      <c r="AB1669" s="228" t="str">
        <f t="shared" si="240"/>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8"/>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9"/>
        <v>0</v>
      </c>
      <c r="AB1670" s="228" t="str">
        <f t="shared" si="240"/>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8"/>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9"/>
        <v>0</v>
      </c>
      <c r="AB1671" s="228" t="str">
        <f t="shared" si="240"/>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8"/>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9"/>
        <v>0</v>
      </c>
      <c r="AB1672" s="228" t="str">
        <f t="shared" si="240"/>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8"/>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9"/>
        <v>0</v>
      </c>
      <c r="AB1673" s="228" t="str">
        <f t="shared" si="240"/>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8"/>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9"/>
        <v>0</v>
      </c>
      <c r="AB1674" s="228" t="str">
        <f t="shared" si="240"/>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8"/>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9"/>
        <v>0</v>
      </c>
      <c r="AB1675" s="228" t="str">
        <f t="shared" si="240"/>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8"/>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9"/>
        <v>0</v>
      </c>
      <c r="AB1676" s="228" t="str">
        <f t="shared" si="240"/>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8"/>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9"/>
        <v>0</v>
      </c>
      <c r="AB1677" s="228" t="str">
        <f t="shared" si="240"/>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8"/>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9"/>
        <v>0</v>
      </c>
      <c r="AB1678" s="228" t="str">
        <f t="shared" si="240"/>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8"/>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9"/>
        <v>0</v>
      </c>
      <c r="AB1679" s="228" t="str">
        <f t="shared" si="240"/>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8"/>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9"/>
        <v>0</v>
      </c>
      <c r="AB1680" s="228" t="str">
        <f t="shared" si="240"/>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8"/>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9"/>
        <v>0</v>
      </c>
      <c r="AB1681" s="228" t="str">
        <f t="shared" si="240"/>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8"/>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9"/>
        <v>0</v>
      </c>
      <c r="AB1682" s="228" t="str">
        <f t="shared" si="240"/>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8"/>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9"/>
        <v>0</v>
      </c>
      <c r="AB1683" s="228" t="str">
        <f t="shared" si="240"/>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8"/>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9"/>
        <v>0</v>
      </c>
      <c r="AB1684" s="228" t="str">
        <f t="shared" si="240"/>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8"/>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9"/>
        <v>0</v>
      </c>
      <c r="AB1685" s="228" t="str">
        <f t="shared" si="240"/>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8"/>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9"/>
        <v>0</v>
      </c>
      <c r="AB1686" s="228" t="str">
        <f t="shared" si="240"/>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8"/>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9"/>
        <v>0</v>
      </c>
      <c r="AB1687" s="228" t="str">
        <f t="shared" si="240"/>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8"/>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9"/>
        <v>0</v>
      </c>
      <c r="AB1688" s="228" t="str">
        <f t="shared" si="240"/>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8"/>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9"/>
        <v>0</v>
      </c>
      <c r="AB1689" s="228" t="str">
        <f t="shared" si="240"/>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8"/>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9"/>
        <v>0</v>
      </c>
      <c r="AB1690" s="228" t="str">
        <f t="shared" si="240"/>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8"/>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9"/>
        <v>0</v>
      </c>
      <c r="AB1691" s="228" t="str">
        <f t="shared" si="240"/>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1">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2">IF(AND(C1692="Smelter not listed",OR(LEN(D1692)=0,LEN(E1692)=0)),1,0)</f>
        <v>0</v>
      </c>
      <c r="AB1692" s="228" t="str">
        <f t="shared" ref="AB1692:AB1722" si="243">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1"/>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2"/>
        <v>0</v>
      </c>
      <c r="AB1693" s="228" t="str">
        <f t="shared" si="243"/>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1"/>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2"/>
        <v>0</v>
      </c>
      <c r="AB1694" s="228" t="str">
        <f t="shared" si="243"/>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1"/>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2"/>
        <v>0</v>
      </c>
      <c r="AB1695" s="228" t="str">
        <f t="shared" si="243"/>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1"/>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2"/>
        <v>0</v>
      </c>
      <c r="AB1696" s="228" t="str">
        <f t="shared" si="243"/>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1"/>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2"/>
        <v>0</v>
      </c>
      <c r="AB1697" s="228" t="str">
        <f t="shared" si="243"/>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1"/>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2"/>
        <v>0</v>
      </c>
      <c r="AB1698" s="228" t="str">
        <f t="shared" si="243"/>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1"/>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2"/>
        <v>0</v>
      </c>
      <c r="AB1699" s="228" t="str">
        <f t="shared" si="243"/>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1"/>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2"/>
        <v>0</v>
      </c>
      <c r="AB1700" s="228" t="str">
        <f t="shared" si="243"/>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1"/>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2"/>
        <v>0</v>
      </c>
      <c r="AB1701" s="228" t="str">
        <f t="shared" si="243"/>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1"/>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2"/>
        <v>0</v>
      </c>
      <c r="AB1702" s="228" t="str">
        <f t="shared" si="243"/>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1"/>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2"/>
        <v>0</v>
      </c>
      <c r="AB1703" s="228" t="str">
        <f t="shared" si="243"/>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1"/>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2"/>
        <v>0</v>
      </c>
      <c r="AB1704" s="228" t="str">
        <f t="shared" si="243"/>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1"/>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2"/>
        <v>0</v>
      </c>
      <c r="AB1705" s="228" t="str">
        <f t="shared" si="243"/>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1"/>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2"/>
        <v>0</v>
      </c>
      <c r="AB1706" s="228" t="str">
        <f t="shared" si="243"/>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1"/>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2"/>
        <v>0</v>
      </c>
      <c r="AB1707" s="228" t="str">
        <f t="shared" si="243"/>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1"/>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2"/>
        <v>0</v>
      </c>
      <c r="AB1708" s="228" t="str">
        <f t="shared" si="243"/>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1"/>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2"/>
        <v>0</v>
      </c>
      <c r="AB1709" s="228" t="str">
        <f t="shared" si="243"/>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1"/>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2"/>
        <v>0</v>
      </c>
      <c r="AB1710" s="228" t="str">
        <f t="shared" si="243"/>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1"/>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2"/>
        <v>0</v>
      </c>
      <c r="AB1711" s="228" t="str">
        <f t="shared" si="243"/>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1"/>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2"/>
        <v>0</v>
      </c>
      <c r="AB1712" s="228" t="str">
        <f t="shared" si="243"/>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1"/>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2"/>
        <v>0</v>
      </c>
      <c r="AB1713" s="228" t="str">
        <f t="shared" si="243"/>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1"/>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2"/>
        <v>0</v>
      </c>
      <c r="AB1714" s="228" t="str">
        <f t="shared" si="243"/>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1"/>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2"/>
        <v>0</v>
      </c>
      <c r="AB1715" s="228" t="str">
        <f t="shared" si="243"/>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1"/>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2"/>
        <v>0</v>
      </c>
      <c r="AB1716" s="228" t="str">
        <f t="shared" si="243"/>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1"/>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2"/>
        <v>0</v>
      </c>
      <c r="AB1717" s="228" t="str">
        <f t="shared" si="243"/>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1"/>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2"/>
        <v>0</v>
      </c>
      <c r="AB1718" s="228" t="str">
        <f t="shared" si="243"/>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1"/>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2"/>
        <v>0</v>
      </c>
      <c r="AB1719" s="228" t="str">
        <f t="shared" si="243"/>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1"/>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2"/>
        <v>0</v>
      </c>
      <c r="AB1720" s="228" t="str">
        <f t="shared" si="243"/>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1"/>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2"/>
        <v>0</v>
      </c>
      <c r="AB1721" s="228" t="str">
        <f t="shared" si="243"/>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1"/>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2"/>
        <v>0</v>
      </c>
      <c r="AB1722" s="228" t="str">
        <f t="shared" si="243"/>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4">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5">IF(AND(C1723="Smelter not listed",OR(LEN(D1723)=0,LEN(E1723)=0)),1,0)</f>
        <v>0</v>
      </c>
      <c r="AB1723" s="228" t="str">
        <f t="shared" ref="AB1723" si="246">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7">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8">IF(AND(C1724="Smelter not listed",OR(LEN(D1724)=0,LEN(E1724)=0)),1,0)</f>
        <v>0</v>
      </c>
      <c r="AB1724" s="228" t="str">
        <f t="shared" ref="AB1724:AB1755" si="249">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7"/>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8"/>
        <v>0</v>
      </c>
      <c r="AB1725" s="228" t="str">
        <f t="shared" si="249"/>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7"/>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8"/>
        <v>0</v>
      </c>
      <c r="AB1726" s="228" t="str">
        <f t="shared" si="249"/>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7"/>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8"/>
        <v>0</v>
      </c>
      <c r="AB1727" s="228" t="str">
        <f t="shared" si="249"/>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7"/>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8"/>
        <v>0</v>
      </c>
      <c r="AB1728" s="228" t="str">
        <f t="shared" si="249"/>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7"/>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8"/>
        <v>0</v>
      </c>
      <c r="AB1729" s="228" t="str">
        <f t="shared" si="249"/>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7"/>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8"/>
        <v>0</v>
      </c>
      <c r="AB1730" s="228" t="str">
        <f t="shared" si="249"/>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7"/>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8"/>
        <v>0</v>
      </c>
      <c r="AB1731" s="228" t="str">
        <f t="shared" si="249"/>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7"/>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8"/>
        <v>0</v>
      </c>
      <c r="AB1732" s="228" t="str">
        <f t="shared" si="249"/>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7"/>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8"/>
        <v>0</v>
      </c>
      <c r="AB1733" s="228" t="str">
        <f t="shared" si="249"/>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7"/>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8"/>
        <v>0</v>
      </c>
      <c r="AB1734" s="228" t="str">
        <f t="shared" si="249"/>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7"/>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8"/>
        <v>0</v>
      </c>
      <c r="AB1735" s="228" t="str">
        <f t="shared" si="249"/>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7"/>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8"/>
        <v>0</v>
      </c>
      <c r="AB1736" s="228" t="str">
        <f t="shared" si="249"/>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7"/>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8"/>
        <v>0</v>
      </c>
      <c r="AB1737" s="228" t="str">
        <f t="shared" si="249"/>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7"/>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8"/>
        <v>0</v>
      </c>
      <c r="AB1738" s="228" t="str">
        <f t="shared" si="249"/>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7"/>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8"/>
        <v>0</v>
      </c>
      <c r="AB1739" s="228" t="str">
        <f t="shared" si="249"/>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7"/>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8"/>
        <v>0</v>
      </c>
      <c r="AB1740" s="228" t="str">
        <f t="shared" si="249"/>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7"/>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8"/>
        <v>0</v>
      </c>
      <c r="AB1741" s="228" t="str">
        <f t="shared" si="249"/>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7"/>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8"/>
        <v>0</v>
      </c>
      <c r="AB1742" s="228" t="str">
        <f t="shared" si="249"/>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7"/>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8"/>
        <v>0</v>
      </c>
      <c r="AB1743" s="228" t="str">
        <f t="shared" si="249"/>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7"/>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8"/>
        <v>0</v>
      </c>
      <c r="AB1744" s="228" t="str">
        <f t="shared" si="249"/>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7"/>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8"/>
        <v>0</v>
      </c>
      <c r="AB1745" s="228" t="str">
        <f t="shared" si="249"/>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7"/>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8"/>
        <v>0</v>
      </c>
      <c r="AB1746" s="228" t="str">
        <f t="shared" si="249"/>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7"/>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8"/>
        <v>0</v>
      </c>
      <c r="AB1747" s="228" t="str">
        <f t="shared" si="249"/>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7"/>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8"/>
        <v>0</v>
      </c>
      <c r="AB1748" s="228" t="str">
        <f t="shared" si="249"/>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7"/>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8"/>
        <v>0</v>
      </c>
      <c r="AB1749" s="228" t="str">
        <f t="shared" si="249"/>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7"/>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8"/>
        <v>0</v>
      </c>
      <c r="AB1750" s="228" t="str">
        <f t="shared" si="249"/>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7"/>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8"/>
        <v>0</v>
      </c>
      <c r="AB1751" s="228" t="str">
        <f t="shared" si="249"/>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7"/>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8"/>
        <v>0</v>
      </c>
      <c r="AB1752" s="228" t="str">
        <f t="shared" si="249"/>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7"/>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8"/>
        <v>0</v>
      </c>
      <c r="AB1753" s="228" t="str">
        <f t="shared" si="249"/>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7"/>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8"/>
        <v>0</v>
      </c>
      <c r="AB1754" s="228" t="str">
        <f t="shared" si="249"/>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7"/>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8"/>
        <v>0</v>
      </c>
      <c r="AB1755" s="228" t="str">
        <f t="shared" si="249"/>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50">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1">IF(AND(C1756="Smelter not listed",OR(LEN(D1756)=0,LEN(E1756)=0)),1,0)</f>
        <v>0</v>
      </c>
      <c r="AB1756" s="228" t="str">
        <f t="shared" ref="AB1756:AB1786" si="252">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50"/>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1"/>
        <v>0</v>
      </c>
      <c r="AB1757" s="228" t="str">
        <f t="shared" si="252"/>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50"/>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1"/>
        <v>0</v>
      </c>
      <c r="AB1758" s="228" t="str">
        <f t="shared" si="252"/>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50"/>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1"/>
        <v>0</v>
      </c>
      <c r="AB1759" s="228" t="str">
        <f t="shared" si="252"/>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50"/>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1"/>
        <v>0</v>
      </c>
      <c r="AB1760" s="228" t="str">
        <f t="shared" si="252"/>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50"/>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1"/>
        <v>0</v>
      </c>
      <c r="AB1761" s="228" t="str">
        <f t="shared" si="252"/>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50"/>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1"/>
        <v>0</v>
      </c>
      <c r="AB1762" s="228" t="str">
        <f t="shared" si="252"/>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50"/>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1"/>
        <v>0</v>
      </c>
      <c r="AB1763" s="228" t="str">
        <f t="shared" si="252"/>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50"/>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1"/>
        <v>0</v>
      </c>
      <c r="AB1764" s="228" t="str">
        <f t="shared" si="252"/>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50"/>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1"/>
        <v>0</v>
      </c>
      <c r="AB1765" s="228" t="str">
        <f t="shared" si="252"/>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50"/>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1"/>
        <v>0</v>
      </c>
      <c r="AB1766" s="228" t="str">
        <f t="shared" si="252"/>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50"/>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1"/>
        <v>0</v>
      </c>
      <c r="AB1767" s="228" t="str">
        <f t="shared" si="252"/>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50"/>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1"/>
        <v>0</v>
      </c>
      <c r="AB1768" s="228" t="str">
        <f t="shared" si="252"/>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50"/>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1"/>
        <v>0</v>
      </c>
      <c r="AB1769" s="228" t="str">
        <f t="shared" si="252"/>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0"/>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1"/>
        <v>0</v>
      </c>
      <c r="AB1770" s="228" t="str">
        <f t="shared" si="252"/>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0"/>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1"/>
        <v>0</v>
      </c>
      <c r="AB1771" s="228" t="str">
        <f t="shared" si="252"/>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0"/>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1"/>
        <v>0</v>
      </c>
      <c r="AB1772" s="228" t="str">
        <f t="shared" si="252"/>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0"/>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1"/>
        <v>0</v>
      </c>
      <c r="AB1773" s="228" t="str">
        <f t="shared" si="252"/>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0"/>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1"/>
        <v>0</v>
      </c>
      <c r="AB1774" s="228" t="str">
        <f t="shared" si="252"/>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0"/>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1"/>
        <v>0</v>
      </c>
      <c r="AB1775" s="228" t="str">
        <f t="shared" si="252"/>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0"/>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1"/>
        <v>0</v>
      </c>
      <c r="AB1776" s="228" t="str">
        <f t="shared" si="252"/>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0"/>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1"/>
        <v>0</v>
      </c>
      <c r="AB1777" s="228" t="str">
        <f t="shared" si="252"/>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0"/>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1"/>
        <v>0</v>
      </c>
      <c r="AB1778" s="228" t="str">
        <f t="shared" si="252"/>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0"/>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1"/>
        <v>0</v>
      </c>
      <c r="AB1779" s="228" t="str">
        <f t="shared" si="252"/>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0"/>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1"/>
        <v>0</v>
      </c>
      <c r="AB1780" s="228" t="str">
        <f t="shared" si="252"/>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0"/>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1"/>
        <v>0</v>
      </c>
      <c r="AB1781" s="228" t="str">
        <f t="shared" si="252"/>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0"/>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1"/>
        <v>0</v>
      </c>
      <c r="AB1782" s="228" t="str">
        <f t="shared" si="252"/>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0"/>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1"/>
        <v>0</v>
      </c>
      <c r="AB1783" s="228" t="str">
        <f t="shared" si="252"/>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0"/>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1"/>
        <v>0</v>
      </c>
      <c r="AB1784" s="228" t="str">
        <f t="shared" si="252"/>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0"/>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1"/>
        <v>0</v>
      </c>
      <c r="AB1785" s="228" t="str">
        <f t="shared" si="252"/>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0"/>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1"/>
        <v>0</v>
      </c>
      <c r="AB1786" s="228" t="str">
        <f t="shared" si="252"/>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3">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4">IF(AND(C1787="Smelter not listed",OR(LEN(D1787)=0,LEN(E1787)=0)),1,0)</f>
        <v>0</v>
      </c>
      <c r="AB1787" s="228" t="str">
        <f t="shared" ref="AB1787" si="255">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6">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7">IF(AND(C1788="Smelter not listed",OR(LEN(D1788)=0,LEN(E1788)=0)),1,0)</f>
        <v>0</v>
      </c>
      <c r="AB1788" s="228" t="str">
        <f t="shared" ref="AB1788:AB1819" si="258">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6"/>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7"/>
        <v>0</v>
      </c>
      <c r="AB1789" s="228" t="str">
        <f t="shared" si="258"/>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6"/>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7"/>
        <v>0</v>
      </c>
      <c r="AB1790" s="228" t="str">
        <f t="shared" si="258"/>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6"/>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7"/>
        <v>0</v>
      </c>
      <c r="AB1791" s="228" t="str">
        <f t="shared" si="258"/>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6"/>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7"/>
        <v>0</v>
      </c>
      <c r="AB1792" s="228" t="str">
        <f t="shared" si="258"/>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6"/>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7"/>
        <v>0</v>
      </c>
      <c r="AB1793" s="228" t="str">
        <f t="shared" si="258"/>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6"/>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7"/>
        <v>0</v>
      </c>
      <c r="AB1794" s="228" t="str">
        <f t="shared" si="258"/>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6"/>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7"/>
        <v>0</v>
      </c>
      <c r="AB1795" s="228" t="str">
        <f t="shared" si="258"/>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6"/>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7"/>
        <v>0</v>
      </c>
      <c r="AB1796" s="228" t="str">
        <f t="shared" si="258"/>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6"/>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7"/>
        <v>0</v>
      </c>
      <c r="AB1797" s="228" t="str">
        <f t="shared" si="258"/>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6"/>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7"/>
        <v>0</v>
      </c>
      <c r="AB1798" s="228" t="str">
        <f t="shared" si="258"/>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6"/>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7"/>
        <v>0</v>
      </c>
      <c r="AB1799" s="228" t="str">
        <f t="shared" si="258"/>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6"/>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7"/>
        <v>0</v>
      </c>
      <c r="AB1800" s="228" t="str">
        <f t="shared" si="258"/>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6"/>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7"/>
        <v>0</v>
      </c>
      <c r="AB1801" s="228" t="str">
        <f t="shared" si="258"/>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6"/>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7"/>
        <v>0</v>
      </c>
      <c r="AB1802" s="228" t="str">
        <f t="shared" si="258"/>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6"/>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7"/>
        <v>0</v>
      </c>
      <c r="AB1803" s="228" t="str">
        <f t="shared" si="258"/>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6"/>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7"/>
        <v>0</v>
      </c>
      <c r="AB1804" s="228" t="str">
        <f t="shared" si="258"/>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6"/>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7"/>
        <v>0</v>
      </c>
      <c r="AB1805" s="228" t="str">
        <f t="shared" si="258"/>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6"/>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7"/>
        <v>0</v>
      </c>
      <c r="AB1806" s="228" t="str">
        <f t="shared" si="258"/>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6"/>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7"/>
        <v>0</v>
      </c>
      <c r="AB1807" s="228" t="str">
        <f t="shared" si="258"/>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6"/>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7"/>
        <v>0</v>
      </c>
      <c r="AB1808" s="228" t="str">
        <f t="shared" si="258"/>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6"/>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7"/>
        <v>0</v>
      </c>
      <c r="AB1809" s="228" t="str">
        <f t="shared" si="258"/>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6"/>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7"/>
        <v>0</v>
      </c>
      <c r="AB1810" s="228" t="str">
        <f t="shared" si="258"/>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6"/>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7"/>
        <v>0</v>
      </c>
      <c r="AB1811" s="228" t="str">
        <f t="shared" si="258"/>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6"/>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7"/>
        <v>0</v>
      </c>
      <c r="AB1812" s="228" t="str">
        <f t="shared" si="258"/>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6"/>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7"/>
        <v>0</v>
      </c>
      <c r="AB1813" s="228" t="str">
        <f t="shared" si="258"/>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6"/>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7"/>
        <v>0</v>
      </c>
      <c r="AB1814" s="228" t="str">
        <f t="shared" si="258"/>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6"/>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7"/>
        <v>0</v>
      </c>
      <c r="AB1815" s="228" t="str">
        <f t="shared" si="258"/>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6"/>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7"/>
        <v>0</v>
      </c>
      <c r="AB1816" s="228" t="str">
        <f t="shared" si="258"/>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6"/>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7"/>
        <v>0</v>
      </c>
      <c r="AB1817" s="228" t="str">
        <f t="shared" si="258"/>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6"/>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7"/>
        <v>0</v>
      </c>
      <c r="AB1818" s="228" t="str">
        <f t="shared" si="258"/>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6"/>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7"/>
        <v>0</v>
      </c>
      <c r="AB1819" s="228" t="str">
        <f t="shared" si="258"/>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9">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60">IF(AND(C1820="Smelter not listed",OR(LEN(D1820)=0,LEN(E1820)=0)),1,0)</f>
        <v>0</v>
      </c>
      <c r="AB1820" s="228" t="str">
        <f t="shared" ref="AB1820:AB1850" si="261">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9"/>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60"/>
        <v>0</v>
      </c>
      <c r="AB1821" s="228" t="str">
        <f t="shared" si="261"/>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9"/>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60"/>
        <v>0</v>
      </c>
      <c r="AB1822" s="228" t="str">
        <f t="shared" si="261"/>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9"/>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60"/>
        <v>0</v>
      </c>
      <c r="AB1823" s="228" t="str">
        <f t="shared" si="261"/>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9"/>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60"/>
        <v>0</v>
      </c>
      <c r="AB1824" s="228" t="str">
        <f t="shared" si="261"/>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9"/>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60"/>
        <v>0</v>
      </c>
      <c r="AB1825" s="228" t="str">
        <f t="shared" si="261"/>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9"/>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60"/>
        <v>0</v>
      </c>
      <c r="AB1826" s="228" t="str">
        <f t="shared" si="261"/>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9"/>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60"/>
        <v>0</v>
      </c>
      <c r="AB1827" s="228" t="str">
        <f t="shared" si="261"/>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9"/>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60"/>
        <v>0</v>
      </c>
      <c r="AB1828" s="228" t="str">
        <f t="shared" si="261"/>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9"/>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60"/>
        <v>0</v>
      </c>
      <c r="AB1829" s="228" t="str">
        <f t="shared" si="261"/>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9"/>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60"/>
        <v>0</v>
      </c>
      <c r="AB1830" s="228" t="str">
        <f t="shared" si="261"/>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9"/>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60"/>
        <v>0</v>
      </c>
      <c r="AB1831" s="228" t="str">
        <f t="shared" si="261"/>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9"/>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60"/>
        <v>0</v>
      </c>
      <c r="AB1832" s="228" t="str">
        <f t="shared" si="261"/>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9"/>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60"/>
        <v>0</v>
      </c>
      <c r="AB1833" s="228" t="str">
        <f t="shared" si="261"/>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9"/>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60"/>
        <v>0</v>
      </c>
      <c r="AB1834" s="228" t="str">
        <f t="shared" si="261"/>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9"/>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60"/>
        <v>0</v>
      </c>
      <c r="AB1835" s="228" t="str">
        <f t="shared" si="261"/>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9"/>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60"/>
        <v>0</v>
      </c>
      <c r="AB1836" s="228" t="str">
        <f t="shared" si="261"/>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9"/>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60"/>
        <v>0</v>
      </c>
      <c r="AB1837" s="228" t="str">
        <f t="shared" si="261"/>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9"/>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60"/>
        <v>0</v>
      </c>
      <c r="AB1838" s="228" t="str">
        <f t="shared" si="261"/>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9"/>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60"/>
        <v>0</v>
      </c>
      <c r="AB1839" s="228" t="str">
        <f t="shared" si="261"/>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9"/>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60"/>
        <v>0</v>
      </c>
      <c r="AB1840" s="228" t="str">
        <f t="shared" si="261"/>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9"/>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60"/>
        <v>0</v>
      </c>
      <c r="AB1841" s="228" t="str">
        <f t="shared" si="261"/>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9"/>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60"/>
        <v>0</v>
      </c>
      <c r="AB1842" s="228" t="str">
        <f t="shared" si="261"/>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9"/>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60"/>
        <v>0</v>
      </c>
      <c r="AB1843" s="228" t="str">
        <f t="shared" si="261"/>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9"/>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60"/>
        <v>0</v>
      </c>
      <c r="AB1844" s="228" t="str">
        <f t="shared" si="261"/>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9"/>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60"/>
        <v>0</v>
      </c>
      <c r="AB1845" s="228" t="str">
        <f t="shared" si="261"/>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9"/>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60"/>
        <v>0</v>
      </c>
      <c r="AB1846" s="228" t="str">
        <f t="shared" si="261"/>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9"/>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60"/>
        <v>0</v>
      </c>
      <c r="AB1847" s="228" t="str">
        <f t="shared" si="261"/>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9"/>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60"/>
        <v>0</v>
      </c>
      <c r="AB1848" s="228" t="str">
        <f t="shared" si="261"/>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9"/>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60"/>
        <v>0</v>
      </c>
      <c r="AB1849" s="228" t="str">
        <f t="shared" si="261"/>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9"/>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60"/>
        <v>0</v>
      </c>
      <c r="AB1850" s="228" t="str">
        <f t="shared" si="261"/>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2">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3">IF(AND(C1851="Smelter not listed",OR(LEN(D1851)=0,LEN(E1851)=0)),1,0)</f>
        <v>0</v>
      </c>
      <c r="AB1851" s="228" t="str">
        <f t="shared" ref="AB1851" si="264">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5">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6">IF(AND(C1852="Smelter not listed",OR(LEN(D1852)=0,LEN(E1852)=0)),1,0)</f>
        <v>0</v>
      </c>
      <c r="AB1852" s="228" t="str">
        <f t="shared" ref="AB1852:AB1883" si="267">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5"/>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6"/>
        <v>0</v>
      </c>
      <c r="AB1853" s="228" t="str">
        <f t="shared" si="267"/>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5"/>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6"/>
        <v>0</v>
      </c>
      <c r="AB1854" s="228" t="str">
        <f t="shared" si="267"/>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5"/>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6"/>
        <v>0</v>
      </c>
      <c r="AB1855" s="228" t="str">
        <f t="shared" si="267"/>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5"/>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6"/>
        <v>0</v>
      </c>
      <c r="AB1856" s="228" t="str">
        <f t="shared" si="267"/>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5"/>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6"/>
        <v>0</v>
      </c>
      <c r="AB1857" s="228" t="str">
        <f t="shared" si="267"/>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5"/>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6"/>
        <v>0</v>
      </c>
      <c r="AB1858" s="228" t="str">
        <f t="shared" si="267"/>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5"/>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6"/>
        <v>0</v>
      </c>
      <c r="AB1859" s="228" t="str">
        <f t="shared" si="267"/>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5"/>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6"/>
        <v>0</v>
      </c>
      <c r="AB1860" s="228" t="str">
        <f t="shared" si="267"/>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5"/>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6"/>
        <v>0</v>
      </c>
      <c r="AB1861" s="228" t="str">
        <f t="shared" si="267"/>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5"/>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6"/>
        <v>0</v>
      </c>
      <c r="AB1862" s="228" t="str">
        <f t="shared" si="267"/>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5"/>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6"/>
        <v>0</v>
      </c>
      <c r="AB1863" s="228" t="str">
        <f t="shared" si="267"/>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5"/>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6"/>
        <v>0</v>
      </c>
      <c r="AB1864" s="228" t="str">
        <f t="shared" si="267"/>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5"/>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6"/>
        <v>0</v>
      </c>
      <c r="AB1865" s="228" t="str">
        <f t="shared" si="267"/>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5"/>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6"/>
        <v>0</v>
      </c>
      <c r="AB1866" s="228" t="str">
        <f t="shared" si="267"/>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5"/>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6"/>
        <v>0</v>
      </c>
      <c r="AB1867" s="228" t="str">
        <f t="shared" si="267"/>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5"/>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6"/>
        <v>0</v>
      </c>
      <c r="AB1868" s="228" t="str">
        <f t="shared" si="267"/>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5"/>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6"/>
        <v>0</v>
      </c>
      <c r="AB1869" s="228" t="str">
        <f t="shared" si="267"/>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5"/>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6"/>
        <v>0</v>
      </c>
      <c r="AB1870" s="228" t="str">
        <f t="shared" si="267"/>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5"/>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6"/>
        <v>0</v>
      </c>
      <c r="AB1871" s="228" t="str">
        <f t="shared" si="267"/>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5"/>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6"/>
        <v>0</v>
      </c>
      <c r="AB1872" s="228" t="str">
        <f t="shared" si="267"/>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5"/>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6"/>
        <v>0</v>
      </c>
      <c r="AB1873" s="228" t="str">
        <f t="shared" si="267"/>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5"/>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6"/>
        <v>0</v>
      </c>
      <c r="AB1874" s="228" t="str">
        <f t="shared" si="267"/>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5"/>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6"/>
        <v>0</v>
      </c>
      <c r="AB1875" s="228" t="str">
        <f t="shared" si="267"/>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5"/>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6"/>
        <v>0</v>
      </c>
      <c r="AB1876" s="228" t="str">
        <f t="shared" si="267"/>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5"/>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6"/>
        <v>0</v>
      </c>
      <c r="AB1877" s="228" t="str">
        <f t="shared" si="267"/>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5"/>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6"/>
        <v>0</v>
      </c>
      <c r="AB1878" s="228" t="str">
        <f t="shared" si="267"/>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5"/>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6"/>
        <v>0</v>
      </c>
      <c r="AB1879" s="228" t="str">
        <f t="shared" si="267"/>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5"/>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6"/>
        <v>0</v>
      </c>
      <c r="AB1880" s="228" t="str">
        <f t="shared" si="267"/>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5"/>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6"/>
        <v>0</v>
      </c>
      <c r="AB1881" s="228" t="str">
        <f t="shared" si="267"/>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5"/>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6"/>
        <v>0</v>
      </c>
      <c r="AB1882" s="228" t="str">
        <f t="shared" si="267"/>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5"/>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6"/>
        <v>0</v>
      </c>
      <c r="AB1883" s="228" t="str">
        <f t="shared" si="267"/>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8">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9">IF(AND(C1884="Smelter not listed",OR(LEN(D1884)=0,LEN(E1884)=0)),1,0)</f>
        <v>0</v>
      </c>
      <c r="AB1884" s="228" t="str">
        <f t="shared" ref="AB1884:AB1914" si="270">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8"/>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9"/>
        <v>0</v>
      </c>
      <c r="AB1885" s="228" t="str">
        <f t="shared" si="270"/>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8"/>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9"/>
        <v>0</v>
      </c>
      <c r="AB1886" s="228" t="str">
        <f t="shared" si="270"/>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8"/>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9"/>
        <v>0</v>
      </c>
      <c r="AB1887" s="228" t="str">
        <f t="shared" si="270"/>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8"/>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9"/>
        <v>0</v>
      </c>
      <c r="AB1888" s="228" t="str">
        <f t="shared" si="270"/>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8"/>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9"/>
        <v>0</v>
      </c>
      <c r="AB1889" s="228" t="str">
        <f t="shared" si="270"/>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8"/>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9"/>
        <v>0</v>
      </c>
      <c r="AB1890" s="228" t="str">
        <f t="shared" si="270"/>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8"/>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9"/>
        <v>0</v>
      </c>
      <c r="AB1891" s="228" t="str">
        <f t="shared" si="270"/>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8"/>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9"/>
        <v>0</v>
      </c>
      <c r="AB1892" s="228" t="str">
        <f t="shared" si="270"/>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8"/>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9"/>
        <v>0</v>
      </c>
      <c r="AB1893" s="228" t="str">
        <f t="shared" si="270"/>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8"/>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9"/>
        <v>0</v>
      </c>
      <c r="AB1894" s="228" t="str">
        <f t="shared" si="270"/>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8"/>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9"/>
        <v>0</v>
      </c>
      <c r="AB1895" s="228" t="str">
        <f t="shared" si="270"/>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8"/>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9"/>
        <v>0</v>
      </c>
      <c r="AB1896" s="228" t="str">
        <f t="shared" si="270"/>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8"/>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9"/>
        <v>0</v>
      </c>
      <c r="AB1897" s="228" t="str">
        <f t="shared" si="270"/>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8"/>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9"/>
        <v>0</v>
      </c>
      <c r="AB1898" s="228" t="str">
        <f t="shared" si="270"/>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8"/>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9"/>
        <v>0</v>
      </c>
      <c r="AB1899" s="228" t="str">
        <f t="shared" si="270"/>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8"/>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9"/>
        <v>0</v>
      </c>
      <c r="AB1900" s="228" t="str">
        <f t="shared" si="270"/>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8"/>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9"/>
        <v>0</v>
      </c>
      <c r="AB1901" s="228" t="str">
        <f t="shared" si="270"/>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8"/>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9"/>
        <v>0</v>
      </c>
      <c r="AB1902" s="228" t="str">
        <f t="shared" si="270"/>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8"/>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9"/>
        <v>0</v>
      </c>
      <c r="AB1903" s="228" t="str">
        <f t="shared" si="270"/>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8"/>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9"/>
        <v>0</v>
      </c>
      <c r="AB1904" s="228" t="str">
        <f t="shared" si="270"/>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8"/>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9"/>
        <v>0</v>
      </c>
      <c r="AB1905" s="228" t="str">
        <f t="shared" si="270"/>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8"/>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9"/>
        <v>0</v>
      </c>
      <c r="AB1906" s="228" t="str">
        <f t="shared" si="270"/>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8"/>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9"/>
        <v>0</v>
      </c>
      <c r="AB1907" s="228" t="str">
        <f t="shared" si="270"/>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8"/>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9"/>
        <v>0</v>
      </c>
      <c r="AB1908" s="228" t="str">
        <f t="shared" si="270"/>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8"/>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9"/>
        <v>0</v>
      </c>
      <c r="AB1909" s="228" t="str">
        <f t="shared" si="270"/>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8"/>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9"/>
        <v>0</v>
      </c>
      <c r="AB1910" s="228" t="str">
        <f t="shared" si="270"/>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8"/>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9"/>
        <v>0</v>
      </c>
      <c r="AB1911" s="228" t="str">
        <f t="shared" si="270"/>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8"/>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9"/>
        <v>0</v>
      </c>
      <c r="AB1912" s="228" t="str">
        <f t="shared" si="270"/>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8"/>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9"/>
        <v>0</v>
      </c>
      <c r="AB1913" s="228" t="str">
        <f t="shared" si="270"/>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8"/>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9"/>
        <v>0</v>
      </c>
      <c r="AB1914" s="228" t="str">
        <f t="shared" si="270"/>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1">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2">IF(AND(C1915="Smelter not listed",OR(LEN(D1915)=0,LEN(E1915)=0)),1,0)</f>
        <v>0</v>
      </c>
      <c r="AB1915" s="228" t="str">
        <f t="shared" ref="AB1915" si="273">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4">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5">IF(AND(C1916="Smelter not listed",OR(LEN(D1916)=0,LEN(E1916)=0)),1,0)</f>
        <v>0</v>
      </c>
      <c r="AB1916" s="228" t="str">
        <f t="shared" ref="AB1916:AB1947" si="276">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4"/>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5"/>
        <v>0</v>
      </c>
      <c r="AB1917" s="228" t="str">
        <f t="shared" si="276"/>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4"/>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5"/>
        <v>0</v>
      </c>
      <c r="AB1918" s="228" t="str">
        <f t="shared" si="276"/>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4"/>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5"/>
        <v>0</v>
      </c>
      <c r="AB1919" s="228" t="str">
        <f t="shared" si="276"/>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4"/>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5"/>
        <v>0</v>
      </c>
      <c r="AB1920" s="228" t="str">
        <f t="shared" si="276"/>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4"/>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5"/>
        <v>0</v>
      </c>
      <c r="AB1921" s="228" t="str">
        <f t="shared" si="276"/>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4"/>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5"/>
        <v>0</v>
      </c>
      <c r="AB1922" s="228" t="str">
        <f t="shared" si="276"/>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4"/>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5"/>
        <v>0</v>
      </c>
      <c r="AB1923" s="228" t="str">
        <f t="shared" si="276"/>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4"/>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5"/>
        <v>0</v>
      </c>
      <c r="AB1924" s="228" t="str">
        <f t="shared" si="276"/>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4"/>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5"/>
        <v>0</v>
      </c>
      <c r="AB1925" s="228" t="str">
        <f t="shared" si="276"/>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4"/>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5"/>
        <v>0</v>
      </c>
      <c r="AB1926" s="228" t="str">
        <f t="shared" si="276"/>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4"/>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5"/>
        <v>0</v>
      </c>
      <c r="AB1927" s="228" t="str">
        <f t="shared" si="276"/>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4"/>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5"/>
        <v>0</v>
      </c>
      <c r="AB1928" s="228" t="str">
        <f t="shared" si="276"/>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4"/>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5"/>
        <v>0</v>
      </c>
      <c r="AB1929" s="228" t="str">
        <f t="shared" si="276"/>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4"/>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5"/>
        <v>0</v>
      </c>
      <c r="AB1930" s="228" t="str">
        <f t="shared" si="276"/>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4"/>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5"/>
        <v>0</v>
      </c>
      <c r="AB1931" s="228" t="str">
        <f t="shared" si="276"/>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4"/>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5"/>
        <v>0</v>
      </c>
      <c r="AB1932" s="228" t="str">
        <f t="shared" si="276"/>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4"/>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5"/>
        <v>0</v>
      </c>
      <c r="AB1933" s="228" t="str">
        <f t="shared" si="276"/>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4"/>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5"/>
        <v>0</v>
      </c>
      <c r="AB1934" s="228" t="str">
        <f t="shared" si="276"/>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4"/>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5"/>
        <v>0</v>
      </c>
      <c r="AB1935" s="228" t="str">
        <f t="shared" si="276"/>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4"/>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5"/>
        <v>0</v>
      </c>
      <c r="AB1936" s="228" t="str">
        <f t="shared" si="276"/>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4"/>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5"/>
        <v>0</v>
      </c>
      <c r="AB1937" s="228" t="str">
        <f t="shared" si="276"/>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4"/>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5"/>
        <v>0</v>
      </c>
      <c r="AB1938" s="228" t="str">
        <f t="shared" si="276"/>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4"/>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5"/>
        <v>0</v>
      </c>
      <c r="AB1939" s="228" t="str">
        <f t="shared" si="276"/>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4"/>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5"/>
        <v>0</v>
      </c>
      <c r="AB1940" s="228" t="str">
        <f t="shared" si="276"/>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4"/>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5"/>
        <v>0</v>
      </c>
      <c r="AB1941" s="228" t="str">
        <f t="shared" si="276"/>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4"/>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5"/>
        <v>0</v>
      </c>
      <c r="AB1942" s="228" t="str">
        <f t="shared" si="276"/>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4"/>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5"/>
        <v>0</v>
      </c>
      <c r="AB1943" s="228" t="str">
        <f t="shared" si="276"/>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4"/>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5"/>
        <v>0</v>
      </c>
      <c r="AB1944" s="228" t="str">
        <f t="shared" si="276"/>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4"/>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5"/>
        <v>0</v>
      </c>
      <c r="AB1945" s="228" t="str">
        <f t="shared" si="276"/>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4"/>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5"/>
        <v>0</v>
      </c>
      <c r="AB1946" s="228" t="str">
        <f t="shared" si="276"/>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4"/>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5"/>
        <v>0</v>
      </c>
      <c r="AB1947" s="228" t="str">
        <f t="shared" si="276"/>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7">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8">IF(AND(C1948="Smelter not listed",OR(LEN(D1948)=0,LEN(E1948)=0)),1,0)</f>
        <v>0</v>
      </c>
      <c r="AB1948" s="228" t="str">
        <f t="shared" ref="AB1948:AB1978" si="279">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7"/>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8"/>
        <v>0</v>
      </c>
      <c r="AB1949" s="228" t="str">
        <f t="shared" si="279"/>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7"/>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8"/>
        <v>0</v>
      </c>
      <c r="AB1950" s="228" t="str">
        <f t="shared" si="279"/>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7"/>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8"/>
        <v>0</v>
      </c>
      <c r="AB1951" s="228" t="str">
        <f t="shared" si="279"/>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7"/>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8"/>
        <v>0</v>
      </c>
      <c r="AB1952" s="228" t="str">
        <f t="shared" si="279"/>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7"/>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8"/>
        <v>0</v>
      </c>
      <c r="AB1953" s="228" t="str">
        <f t="shared" si="279"/>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7"/>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8"/>
        <v>0</v>
      </c>
      <c r="AB1954" s="228" t="str">
        <f t="shared" si="279"/>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7"/>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8"/>
        <v>0</v>
      </c>
      <c r="AB1955" s="228" t="str">
        <f t="shared" si="279"/>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7"/>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8"/>
        <v>0</v>
      </c>
      <c r="AB1956" s="228" t="str">
        <f t="shared" si="279"/>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7"/>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8"/>
        <v>0</v>
      </c>
      <c r="AB1957" s="228" t="str">
        <f t="shared" si="279"/>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7"/>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8"/>
        <v>0</v>
      </c>
      <c r="AB1958" s="228" t="str">
        <f t="shared" si="279"/>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7"/>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8"/>
        <v>0</v>
      </c>
      <c r="AB1959" s="228" t="str">
        <f t="shared" si="279"/>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7"/>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8"/>
        <v>0</v>
      </c>
      <c r="AB1960" s="228" t="str">
        <f t="shared" si="279"/>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7"/>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8"/>
        <v>0</v>
      </c>
      <c r="AB1961" s="228" t="str">
        <f t="shared" si="279"/>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7"/>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8"/>
        <v>0</v>
      </c>
      <c r="AB1962" s="228" t="str">
        <f t="shared" si="279"/>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7"/>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8"/>
        <v>0</v>
      </c>
      <c r="AB1963" s="228" t="str">
        <f t="shared" si="279"/>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7"/>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8"/>
        <v>0</v>
      </c>
      <c r="AB1964" s="228" t="str">
        <f t="shared" si="279"/>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7"/>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8"/>
        <v>0</v>
      </c>
      <c r="AB1965" s="228" t="str">
        <f t="shared" si="279"/>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7"/>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8"/>
        <v>0</v>
      </c>
      <c r="AB1966" s="228" t="str">
        <f t="shared" si="279"/>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7"/>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8"/>
        <v>0</v>
      </c>
      <c r="AB1967" s="228" t="str">
        <f t="shared" si="279"/>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7"/>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8"/>
        <v>0</v>
      </c>
      <c r="AB1968" s="228" t="str">
        <f t="shared" si="279"/>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7"/>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8"/>
        <v>0</v>
      </c>
      <c r="AB1969" s="228" t="str">
        <f t="shared" si="279"/>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7"/>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8"/>
        <v>0</v>
      </c>
      <c r="AB1970" s="228" t="str">
        <f t="shared" si="279"/>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7"/>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8"/>
        <v>0</v>
      </c>
      <c r="AB1971" s="228" t="str">
        <f t="shared" si="279"/>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7"/>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8"/>
        <v>0</v>
      </c>
      <c r="AB1972" s="228" t="str">
        <f t="shared" si="279"/>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7"/>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8"/>
        <v>0</v>
      </c>
      <c r="AB1973" s="228" t="str">
        <f t="shared" si="279"/>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7"/>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8"/>
        <v>0</v>
      </c>
      <c r="AB1974" s="228" t="str">
        <f t="shared" si="279"/>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7"/>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8"/>
        <v>0</v>
      </c>
      <c r="AB1975" s="228" t="str">
        <f t="shared" si="279"/>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7"/>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8"/>
        <v>0</v>
      </c>
      <c r="AB1976" s="228" t="str">
        <f t="shared" si="279"/>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7"/>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8"/>
        <v>0</v>
      </c>
      <c r="AB1977" s="228" t="str">
        <f t="shared" si="279"/>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7"/>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8"/>
        <v>0</v>
      </c>
      <c r="AB1978" s="228" t="str">
        <f t="shared" si="279"/>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80">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1">IF(AND(C1979="Smelter not listed",OR(LEN(D1979)=0,LEN(E1979)=0)),1,0)</f>
        <v>0</v>
      </c>
      <c r="AB1979" s="228" t="str">
        <f t="shared" ref="AB1979" si="282">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3">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4">IF(AND(C1980="Smelter not listed",OR(LEN(D1980)=0,LEN(E1980)=0)),1,0)</f>
        <v>0</v>
      </c>
      <c r="AB1980" s="228" t="str">
        <f t="shared" ref="AB1980:AB2011" si="285">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3"/>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4"/>
        <v>0</v>
      </c>
      <c r="AB1981" s="228" t="str">
        <f t="shared" si="285"/>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3"/>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4"/>
        <v>0</v>
      </c>
      <c r="AB1982" s="228" t="str">
        <f t="shared" si="285"/>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3"/>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4"/>
        <v>0</v>
      </c>
      <c r="AB1983" s="228" t="str">
        <f t="shared" si="285"/>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3"/>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4"/>
        <v>0</v>
      </c>
      <c r="AB1984" s="228" t="str">
        <f t="shared" si="285"/>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3"/>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4"/>
        <v>0</v>
      </c>
      <c r="AB1985" s="228" t="str">
        <f t="shared" si="285"/>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3"/>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4"/>
        <v>0</v>
      </c>
      <c r="AB1986" s="228" t="str">
        <f t="shared" si="285"/>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3"/>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4"/>
        <v>0</v>
      </c>
      <c r="AB1987" s="228" t="str">
        <f t="shared" si="285"/>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3"/>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4"/>
        <v>0</v>
      </c>
      <c r="AB1988" s="228" t="str">
        <f t="shared" si="285"/>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3"/>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4"/>
        <v>0</v>
      </c>
      <c r="AB1989" s="228" t="str">
        <f t="shared" si="285"/>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3"/>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4"/>
        <v>0</v>
      </c>
      <c r="AB1990" s="228" t="str">
        <f t="shared" si="285"/>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3"/>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4"/>
        <v>0</v>
      </c>
      <c r="AB1991" s="228" t="str">
        <f t="shared" si="285"/>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3"/>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4"/>
        <v>0</v>
      </c>
      <c r="AB1992" s="228" t="str">
        <f t="shared" si="285"/>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3"/>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4"/>
        <v>0</v>
      </c>
      <c r="AB1993" s="228" t="str">
        <f t="shared" si="285"/>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3"/>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4"/>
        <v>0</v>
      </c>
      <c r="AB1994" s="228" t="str">
        <f t="shared" si="285"/>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3"/>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4"/>
        <v>0</v>
      </c>
      <c r="AB1995" s="228" t="str">
        <f t="shared" si="285"/>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3"/>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4"/>
        <v>0</v>
      </c>
      <c r="AB1996" s="228" t="str">
        <f t="shared" si="285"/>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3"/>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4"/>
        <v>0</v>
      </c>
      <c r="AB1997" s="228" t="str">
        <f t="shared" si="285"/>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3"/>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4"/>
        <v>0</v>
      </c>
      <c r="AB1998" s="228" t="str">
        <f t="shared" si="285"/>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3"/>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4"/>
        <v>0</v>
      </c>
      <c r="AB1999" s="228" t="str">
        <f t="shared" si="285"/>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3"/>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4"/>
        <v>0</v>
      </c>
      <c r="AB2000" s="228" t="str">
        <f t="shared" si="285"/>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3"/>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4"/>
        <v>0</v>
      </c>
      <c r="AB2001" s="228" t="str">
        <f t="shared" si="285"/>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3"/>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4"/>
        <v>0</v>
      </c>
      <c r="AB2002" s="228" t="str">
        <f t="shared" si="285"/>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3"/>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4"/>
        <v>0</v>
      </c>
      <c r="AB2003" s="228" t="str">
        <f t="shared" si="285"/>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3"/>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4"/>
        <v>0</v>
      </c>
      <c r="AB2004" s="228" t="str">
        <f t="shared" si="285"/>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3"/>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4"/>
        <v>0</v>
      </c>
      <c r="AB2005" s="228" t="str">
        <f t="shared" si="285"/>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3"/>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4"/>
        <v>0</v>
      </c>
      <c r="AB2006" s="228" t="str">
        <f t="shared" si="285"/>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3"/>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4"/>
        <v>0</v>
      </c>
      <c r="AB2007" s="228" t="str">
        <f t="shared" si="285"/>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3"/>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4"/>
        <v>0</v>
      </c>
      <c r="AB2008" s="228" t="str">
        <f t="shared" si="285"/>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3"/>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4"/>
        <v>0</v>
      </c>
      <c r="AB2009" s="228" t="str">
        <f t="shared" si="285"/>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3"/>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4"/>
        <v>0</v>
      </c>
      <c r="AB2010" s="228" t="str">
        <f t="shared" si="285"/>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3"/>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4"/>
        <v>0</v>
      </c>
      <c r="AB2011" s="228" t="str">
        <f t="shared" si="285"/>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6">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7">IF(AND(C2012="Smelter not listed",OR(LEN(D2012)=0,LEN(E2012)=0)),1,0)</f>
        <v>0</v>
      </c>
      <c r="AB2012" s="228" t="str">
        <f t="shared" ref="AB2012:AB2042" si="288">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6"/>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7"/>
        <v>0</v>
      </c>
      <c r="AB2013" s="228" t="str">
        <f t="shared" si="288"/>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6"/>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7"/>
        <v>0</v>
      </c>
      <c r="AB2014" s="228" t="str">
        <f t="shared" si="288"/>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6"/>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7"/>
        <v>0</v>
      </c>
      <c r="AB2015" s="228" t="str">
        <f t="shared" si="288"/>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6"/>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7"/>
        <v>0</v>
      </c>
      <c r="AB2016" s="228" t="str">
        <f t="shared" si="288"/>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6"/>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7"/>
        <v>0</v>
      </c>
      <c r="AB2017" s="228" t="str">
        <f t="shared" si="288"/>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6"/>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7"/>
        <v>0</v>
      </c>
      <c r="AB2018" s="228" t="str">
        <f t="shared" si="288"/>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6"/>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7"/>
        <v>0</v>
      </c>
      <c r="AB2019" s="228" t="str">
        <f t="shared" si="288"/>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6"/>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7"/>
        <v>0</v>
      </c>
      <c r="AB2020" s="228" t="str">
        <f t="shared" si="288"/>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6"/>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7"/>
        <v>0</v>
      </c>
      <c r="AB2021" s="228" t="str">
        <f t="shared" si="288"/>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6"/>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7"/>
        <v>0</v>
      </c>
      <c r="AB2022" s="228" t="str">
        <f t="shared" si="288"/>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6"/>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7"/>
        <v>0</v>
      </c>
      <c r="AB2023" s="228" t="str">
        <f t="shared" si="288"/>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6"/>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7"/>
        <v>0</v>
      </c>
      <c r="AB2024" s="228" t="str">
        <f t="shared" si="288"/>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6"/>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7"/>
        <v>0</v>
      </c>
      <c r="AB2025" s="228" t="str">
        <f t="shared" si="288"/>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6"/>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7"/>
        <v>0</v>
      </c>
      <c r="AB2026" s="228" t="str">
        <f t="shared" si="288"/>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6"/>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7"/>
        <v>0</v>
      </c>
      <c r="AB2027" s="228" t="str">
        <f t="shared" si="288"/>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6"/>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7"/>
        <v>0</v>
      </c>
      <c r="AB2028" s="228" t="str">
        <f t="shared" si="288"/>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6"/>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7"/>
        <v>0</v>
      </c>
      <c r="AB2029" s="228" t="str">
        <f t="shared" si="288"/>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6"/>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7"/>
        <v>0</v>
      </c>
      <c r="AB2030" s="228" t="str">
        <f t="shared" si="288"/>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6"/>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7"/>
        <v>0</v>
      </c>
      <c r="AB2031" s="228" t="str">
        <f t="shared" si="288"/>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6"/>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7"/>
        <v>0</v>
      </c>
      <c r="AB2032" s="228" t="str">
        <f t="shared" si="288"/>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6"/>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7"/>
        <v>0</v>
      </c>
      <c r="AB2033" s="228" t="str">
        <f t="shared" si="288"/>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6"/>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7"/>
        <v>0</v>
      </c>
      <c r="AB2034" s="228" t="str">
        <f t="shared" si="288"/>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6"/>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7"/>
        <v>0</v>
      </c>
      <c r="AB2035" s="228" t="str">
        <f t="shared" si="288"/>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6"/>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7"/>
        <v>0</v>
      </c>
      <c r="AB2036" s="228" t="str">
        <f t="shared" si="288"/>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6"/>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7"/>
        <v>0</v>
      </c>
      <c r="AB2037" s="228" t="str">
        <f t="shared" si="288"/>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6"/>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7"/>
        <v>0</v>
      </c>
      <c r="AB2038" s="228" t="str">
        <f t="shared" si="288"/>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6"/>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7"/>
        <v>0</v>
      </c>
      <c r="AB2039" s="228" t="str">
        <f t="shared" si="288"/>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6"/>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7"/>
        <v>0</v>
      </c>
      <c r="AB2040" s="228" t="str">
        <f t="shared" si="288"/>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6"/>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7"/>
        <v>0</v>
      </c>
      <c r="AB2041" s="228" t="str">
        <f t="shared" si="288"/>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6"/>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7"/>
        <v>0</v>
      </c>
      <c r="AB2042" s="228" t="str">
        <f t="shared" si="288"/>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9">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90">IF(AND(C2043="Smelter not listed",OR(LEN(D2043)=0,LEN(E2043)=0)),1,0)</f>
        <v>0</v>
      </c>
      <c r="AB2043" s="228" t="str">
        <f t="shared" ref="AB2043" si="291">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2">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3">IF(AND(C2044="Smelter not listed",OR(LEN(D2044)=0,LEN(E2044)=0)),1,0)</f>
        <v>0</v>
      </c>
      <c r="AB2044" s="228" t="str">
        <f t="shared" ref="AB2044:AB2075" si="294">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2"/>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3"/>
        <v>0</v>
      </c>
      <c r="AB2045" s="228" t="str">
        <f t="shared" si="294"/>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2"/>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3"/>
        <v>0</v>
      </c>
      <c r="AB2046" s="228" t="str">
        <f t="shared" si="294"/>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2"/>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3"/>
        <v>0</v>
      </c>
      <c r="AB2047" s="228" t="str">
        <f t="shared" si="294"/>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2"/>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3"/>
        <v>0</v>
      </c>
      <c r="AB2048" s="228" t="str">
        <f t="shared" si="294"/>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2"/>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3"/>
        <v>0</v>
      </c>
      <c r="AB2049" s="228" t="str">
        <f t="shared" si="294"/>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2"/>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3"/>
        <v>0</v>
      </c>
      <c r="AB2050" s="228" t="str">
        <f t="shared" si="294"/>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2"/>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3"/>
        <v>0</v>
      </c>
      <c r="AB2051" s="228" t="str">
        <f t="shared" si="294"/>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2"/>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3"/>
        <v>0</v>
      </c>
      <c r="AB2052" s="228" t="str">
        <f t="shared" si="294"/>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2"/>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3"/>
        <v>0</v>
      </c>
      <c r="AB2053" s="228" t="str">
        <f t="shared" si="294"/>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2"/>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3"/>
        <v>0</v>
      </c>
      <c r="AB2054" s="228" t="str">
        <f t="shared" si="294"/>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2"/>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3"/>
        <v>0</v>
      </c>
      <c r="AB2055" s="228" t="str">
        <f t="shared" si="294"/>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2"/>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3"/>
        <v>0</v>
      </c>
      <c r="AB2056" s="228" t="str">
        <f t="shared" si="294"/>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2"/>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3"/>
        <v>0</v>
      </c>
      <c r="AB2057" s="228" t="str">
        <f t="shared" si="294"/>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2"/>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3"/>
        <v>0</v>
      </c>
      <c r="AB2058" s="228" t="str">
        <f t="shared" si="294"/>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2"/>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3"/>
        <v>0</v>
      </c>
      <c r="AB2059" s="228" t="str">
        <f t="shared" si="294"/>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2"/>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3"/>
        <v>0</v>
      </c>
      <c r="AB2060" s="228" t="str">
        <f t="shared" si="294"/>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2"/>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3"/>
        <v>0</v>
      </c>
      <c r="AB2061" s="228" t="str">
        <f t="shared" si="294"/>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2"/>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3"/>
        <v>0</v>
      </c>
      <c r="AB2062" s="228" t="str">
        <f t="shared" si="294"/>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2"/>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3"/>
        <v>0</v>
      </c>
      <c r="AB2063" s="228" t="str">
        <f t="shared" si="294"/>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2"/>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3"/>
        <v>0</v>
      </c>
      <c r="AB2064" s="228" t="str">
        <f t="shared" si="294"/>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2"/>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3"/>
        <v>0</v>
      </c>
      <c r="AB2065" s="228" t="str">
        <f t="shared" si="294"/>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2"/>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3"/>
        <v>0</v>
      </c>
      <c r="AB2066" s="228" t="str">
        <f t="shared" si="294"/>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2"/>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3"/>
        <v>0</v>
      </c>
      <c r="AB2067" s="228" t="str">
        <f t="shared" si="294"/>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2"/>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3"/>
        <v>0</v>
      </c>
      <c r="AB2068" s="228" t="str">
        <f t="shared" si="294"/>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2"/>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3"/>
        <v>0</v>
      </c>
      <c r="AB2069" s="228" t="str">
        <f t="shared" si="294"/>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2"/>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3"/>
        <v>0</v>
      </c>
      <c r="AB2070" s="228" t="str">
        <f t="shared" si="294"/>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2"/>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3"/>
        <v>0</v>
      </c>
      <c r="AB2071" s="228" t="str">
        <f t="shared" si="294"/>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2"/>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3"/>
        <v>0</v>
      </c>
      <c r="AB2072" s="228" t="str">
        <f t="shared" si="294"/>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2"/>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3"/>
        <v>0</v>
      </c>
      <c r="AB2073" s="228" t="str">
        <f t="shared" si="294"/>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2"/>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3"/>
        <v>0</v>
      </c>
      <c r="AB2074" s="228" t="str">
        <f t="shared" si="294"/>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2"/>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3"/>
        <v>0</v>
      </c>
      <c r="AB2075" s="228" t="str">
        <f t="shared" si="294"/>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5">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6">IF(AND(C2076="Smelter not listed",OR(LEN(D2076)=0,LEN(E2076)=0)),1,0)</f>
        <v>0</v>
      </c>
      <c r="AB2076" s="228" t="str">
        <f t="shared" ref="AB2076:AB2106" si="297">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5"/>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6"/>
        <v>0</v>
      </c>
      <c r="AB2077" s="228" t="str">
        <f t="shared" si="297"/>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5"/>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6"/>
        <v>0</v>
      </c>
      <c r="AB2078" s="228" t="str">
        <f t="shared" si="297"/>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5"/>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6"/>
        <v>0</v>
      </c>
      <c r="AB2079" s="228" t="str">
        <f t="shared" si="297"/>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5"/>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6"/>
        <v>0</v>
      </c>
      <c r="AB2080" s="228" t="str">
        <f t="shared" si="297"/>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5"/>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6"/>
        <v>0</v>
      </c>
      <c r="AB2081" s="228" t="str">
        <f t="shared" si="297"/>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5"/>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6"/>
        <v>0</v>
      </c>
      <c r="AB2082" s="228" t="str">
        <f t="shared" si="297"/>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5"/>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6"/>
        <v>0</v>
      </c>
      <c r="AB2083" s="228" t="str">
        <f t="shared" si="297"/>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5"/>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6"/>
        <v>0</v>
      </c>
      <c r="AB2084" s="228" t="str">
        <f t="shared" si="297"/>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5"/>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6"/>
        <v>0</v>
      </c>
      <c r="AB2085" s="228" t="str">
        <f t="shared" si="297"/>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5"/>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6"/>
        <v>0</v>
      </c>
      <c r="AB2086" s="228" t="str">
        <f t="shared" si="297"/>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5"/>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6"/>
        <v>0</v>
      </c>
      <c r="AB2087" s="228" t="str">
        <f t="shared" si="297"/>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5"/>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6"/>
        <v>0</v>
      </c>
      <c r="AB2088" s="228" t="str">
        <f t="shared" si="297"/>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5"/>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6"/>
        <v>0</v>
      </c>
      <c r="AB2089" s="228" t="str">
        <f t="shared" si="297"/>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5"/>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6"/>
        <v>0</v>
      </c>
      <c r="AB2090" s="228" t="str">
        <f t="shared" si="297"/>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5"/>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6"/>
        <v>0</v>
      </c>
      <c r="AB2091" s="228" t="str">
        <f t="shared" si="297"/>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5"/>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6"/>
        <v>0</v>
      </c>
      <c r="AB2092" s="228" t="str">
        <f t="shared" si="297"/>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5"/>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6"/>
        <v>0</v>
      </c>
      <c r="AB2093" s="228" t="str">
        <f t="shared" si="297"/>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5"/>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6"/>
        <v>0</v>
      </c>
      <c r="AB2094" s="228" t="str">
        <f t="shared" si="297"/>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5"/>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6"/>
        <v>0</v>
      </c>
      <c r="AB2095" s="228" t="str">
        <f t="shared" si="297"/>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5"/>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6"/>
        <v>0</v>
      </c>
      <c r="AB2096" s="228" t="str">
        <f t="shared" si="297"/>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5"/>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6"/>
        <v>0</v>
      </c>
      <c r="AB2097" s="228" t="str">
        <f t="shared" si="297"/>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5"/>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6"/>
        <v>0</v>
      </c>
      <c r="AB2098" s="228" t="str">
        <f t="shared" si="297"/>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5"/>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6"/>
        <v>0</v>
      </c>
      <c r="AB2099" s="228" t="str">
        <f t="shared" si="297"/>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5"/>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6"/>
        <v>0</v>
      </c>
      <c r="AB2100" s="228" t="str">
        <f t="shared" si="297"/>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5"/>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6"/>
        <v>0</v>
      </c>
      <c r="AB2101" s="228" t="str">
        <f t="shared" si="297"/>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5"/>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6"/>
        <v>0</v>
      </c>
      <c r="AB2102" s="228" t="str">
        <f t="shared" si="297"/>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5"/>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6"/>
        <v>0</v>
      </c>
      <c r="AB2103" s="228" t="str">
        <f t="shared" si="297"/>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5"/>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6"/>
        <v>0</v>
      </c>
      <c r="AB2104" s="228" t="str">
        <f t="shared" si="297"/>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5"/>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6"/>
        <v>0</v>
      </c>
      <c r="AB2105" s="228" t="str">
        <f t="shared" si="297"/>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5"/>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6"/>
        <v>0</v>
      </c>
      <c r="AB2106" s="228" t="str">
        <f t="shared" si="297"/>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8">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9">IF(AND(C2107="Smelter not listed",OR(LEN(D2107)=0,LEN(E2107)=0)),1,0)</f>
        <v>0</v>
      </c>
      <c r="AB2107" s="228" t="str">
        <f t="shared" ref="AB2107" si="300">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1">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2">IF(AND(C2108="Smelter not listed",OR(LEN(D2108)=0,LEN(E2108)=0)),1,0)</f>
        <v>0</v>
      </c>
      <c r="AB2108" s="228" t="str">
        <f t="shared" ref="AB2108:AB2139" si="303">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1"/>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2"/>
        <v>0</v>
      </c>
      <c r="AB2109" s="228" t="str">
        <f t="shared" si="303"/>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1"/>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2"/>
        <v>0</v>
      </c>
      <c r="AB2110" s="228" t="str">
        <f t="shared" si="303"/>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1"/>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2"/>
        <v>0</v>
      </c>
      <c r="AB2111" s="228" t="str">
        <f t="shared" si="303"/>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1"/>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2"/>
        <v>0</v>
      </c>
      <c r="AB2112" s="228" t="str">
        <f t="shared" si="303"/>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1"/>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2"/>
        <v>0</v>
      </c>
      <c r="AB2113" s="228" t="str">
        <f t="shared" si="303"/>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1"/>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2"/>
        <v>0</v>
      </c>
      <c r="AB2114" s="228" t="str">
        <f t="shared" si="303"/>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1"/>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2"/>
        <v>0</v>
      </c>
      <c r="AB2115" s="228" t="str">
        <f t="shared" si="303"/>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1"/>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2"/>
        <v>0</v>
      </c>
      <c r="AB2116" s="228" t="str">
        <f t="shared" si="303"/>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1"/>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2"/>
        <v>0</v>
      </c>
      <c r="AB2117" s="228" t="str">
        <f t="shared" si="303"/>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1"/>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2"/>
        <v>0</v>
      </c>
      <c r="AB2118" s="228" t="str">
        <f t="shared" si="303"/>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1"/>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2"/>
        <v>0</v>
      </c>
      <c r="AB2119" s="228" t="str">
        <f t="shared" si="303"/>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1"/>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2"/>
        <v>0</v>
      </c>
      <c r="AB2120" s="228" t="str">
        <f t="shared" si="303"/>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1"/>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2"/>
        <v>0</v>
      </c>
      <c r="AB2121" s="228" t="str">
        <f t="shared" si="303"/>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1"/>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2"/>
        <v>0</v>
      </c>
      <c r="AB2122" s="228" t="str">
        <f t="shared" si="303"/>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1"/>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2"/>
        <v>0</v>
      </c>
      <c r="AB2123" s="228" t="str">
        <f t="shared" si="303"/>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1"/>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2"/>
        <v>0</v>
      </c>
      <c r="AB2124" s="228" t="str">
        <f t="shared" si="303"/>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1"/>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2"/>
        <v>0</v>
      </c>
      <c r="AB2125" s="228" t="str">
        <f t="shared" si="303"/>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1"/>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2"/>
        <v>0</v>
      </c>
      <c r="AB2126" s="228" t="str">
        <f t="shared" si="303"/>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1"/>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2"/>
        <v>0</v>
      </c>
      <c r="AB2127" s="228" t="str">
        <f t="shared" si="303"/>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1"/>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2"/>
        <v>0</v>
      </c>
      <c r="AB2128" s="228" t="str">
        <f t="shared" si="303"/>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1"/>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2"/>
        <v>0</v>
      </c>
      <c r="AB2129" s="228" t="str">
        <f t="shared" si="303"/>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1"/>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2"/>
        <v>0</v>
      </c>
      <c r="AB2130" s="228" t="str">
        <f t="shared" si="303"/>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1"/>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2"/>
        <v>0</v>
      </c>
      <c r="AB2131" s="228" t="str">
        <f t="shared" si="303"/>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1"/>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2"/>
        <v>0</v>
      </c>
      <c r="AB2132" s="228" t="str">
        <f t="shared" si="303"/>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1"/>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2"/>
        <v>0</v>
      </c>
      <c r="AB2133" s="228" t="str">
        <f t="shared" si="303"/>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1"/>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2"/>
        <v>0</v>
      </c>
      <c r="AB2134" s="228" t="str">
        <f t="shared" si="303"/>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1"/>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2"/>
        <v>0</v>
      </c>
      <c r="AB2135" s="228" t="str">
        <f t="shared" si="303"/>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1"/>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2"/>
        <v>0</v>
      </c>
      <c r="AB2136" s="228" t="str">
        <f t="shared" si="303"/>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1"/>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2"/>
        <v>0</v>
      </c>
      <c r="AB2137" s="228" t="str">
        <f t="shared" si="303"/>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1"/>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2"/>
        <v>0</v>
      </c>
      <c r="AB2138" s="228" t="str">
        <f t="shared" si="303"/>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1"/>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2"/>
        <v>0</v>
      </c>
      <c r="AB2139" s="228" t="str">
        <f t="shared" si="303"/>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4">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5">IF(AND(C2140="Smelter not listed",OR(LEN(D2140)=0,LEN(E2140)=0)),1,0)</f>
        <v>0</v>
      </c>
      <c r="AB2140" s="228" t="str">
        <f t="shared" ref="AB2140:AB2170" si="306">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4"/>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5"/>
        <v>0</v>
      </c>
      <c r="AB2141" s="228" t="str">
        <f t="shared" si="306"/>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4"/>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5"/>
        <v>0</v>
      </c>
      <c r="AB2142" s="228" t="str">
        <f t="shared" si="306"/>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4"/>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5"/>
        <v>0</v>
      </c>
      <c r="AB2143" s="228" t="str">
        <f t="shared" si="306"/>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4"/>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5"/>
        <v>0</v>
      </c>
      <c r="AB2144" s="228" t="str">
        <f t="shared" si="306"/>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4"/>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5"/>
        <v>0</v>
      </c>
      <c r="AB2145" s="228" t="str">
        <f t="shared" si="306"/>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4"/>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5"/>
        <v>0</v>
      </c>
      <c r="AB2146" s="228" t="str">
        <f t="shared" si="306"/>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4"/>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5"/>
        <v>0</v>
      </c>
      <c r="AB2147" s="228" t="str">
        <f t="shared" si="306"/>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4"/>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5"/>
        <v>0</v>
      </c>
      <c r="AB2148" s="228" t="str">
        <f t="shared" si="306"/>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4"/>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5"/>
        <v>0</v>
      </c>
      <c r="AB2149" s="228" t="str">
        <f t="shared" si="306"/>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4"/>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5"/>
        <v>0</v>
      </c>
      <c r="AB2150" s="228" t="str">
        <f t="shared" si="306"/>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4"/>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5"/>
        <v>0</v>
      </c>
      <c r="AB2151" s="228" t="str">
        <f t="shared" si="306"/>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4"/>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5"/>
        <v>0</v>
      </c>
      <c r="AB2152" s="228" t="str">
        <f t="shared" si="306"/>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4"/>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5"/>
        <v>0</v>
      </c>
      <c r="AB2153" s="228" t="str">
        <f t="shared" si="306"/>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4"/>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5"/>
        <v>0</v>
      </c>
      <c r="AB2154" s="228" t="str">
        <f t="shared" si="306"/>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4"/>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5"/>
        <v>0</v>
      </c>
      <c r="AB2155" s="228" t="str">
        <f t="shared" si="306"/>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4"/>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5"/>
        <v>0</v>
      </c>
      <c r="AB2156" s="228" t="str">
        <f t="shared" si="306"/>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4"/>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5"/>
        <v>0</v>
      </c>
      <c r="AB2157" s="228" t="str">
        <f t="shared" si="306"/>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4"/>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5"/>
        <v>0</v>
      </c>
      <c r="AB2158" s="228" t="str">
        <f t="shared" si="306"/>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4"/>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5"/>
        <v>0</v>
      </c>
      <c r="AB2159" s="228" t="str">
        <f t="shared" si="306"/>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4"/>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5"/>
        <v>0</v>
      </c>
      <c r="AB2160" s="228" t="str">
        <f t="shared" si="306"/>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4"/>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5"/>
        <v>0</v>
      </c>
      <c r="AB2161" s="228" t="str">
        <f t="shared" si="306"/>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4"/>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5"/>
        <v>0</v>
      </c>
      <c r="AB2162" s="228" t="str">
        <f t="shared" si="306"/>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4"/>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5"/>
        <v>0</v>
      </c>
      <c r="AB2163" s="228" t="str">
        <f t="shared" si="306"/>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4"/>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5"/>
        <v>0</v>
      </c>
      <c r="AB2164" s="228" t="str">
        <f t="shared" si="306"/>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4"/>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5"/>
        <v>0</v>
      </c>
      <c r="AB2165" s="228" t="str">
        <f t="shared" si="306"/>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4"/>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5"/>
        <v>0</v>
      </c>
      <c r="AB2166" s="228" t="str">
        <f t="shared" si="306"/>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4"/>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5"/>
        <v>0</v>
      </c>
      <c r="AB2167" s="228" t="str">
        <f t="shared" si="306"/>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4"/>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5"/>
        <v>0</v>
      </c>
      <c r="AB2168" s="228" t="str">
        <f t="shared" si="306"/>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4"/>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5"/>
        <v>0</v>
      </c>
      <c r="AB2169" s="228" t="str">
        <f t="shared" si="306"/>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4"/>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5"/>
        <v>0</v>
      </c>
      <c r="AB2170" s="228" t="str">
        <f t="shared" si="306"/>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7">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8">IF(AND(C2171="Smelter not listed",OR(LEN(D2171)=0,LEN(E2171)=0)),1,0)</f>
        <v>0</v>
      </c>
      <c r="AB2171" s="228" t="str">
        <f t="shared" ref="AB2171" si="309">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10">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1">IF(AND(C2172="Smelter not listed",OR(LEN(D2172)=0,LEN(E2172)=0)),1,0)</f>
        <v>0</v>
      </c>
      <c r="AB2172" s="228" t="str">
        <f t="shared" ref="AB2172:AB2203" si="312">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10"/>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1"/>
        <v>0</v>
      </c>
      <c r="AB2173" s="228" t="str">
        <f t="shared" si="312"/>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10"/>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1"/>
        <v>0</v>
      </c>
      <c r="AB2174" s="228" t="str">
        <f t="shared" si="312"/>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10"/>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1"/>
        <v>0</v>
      </c>
      <c r="AB2175" s="228" t="str">
        <f t="shared" si="312"/>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10"/>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1"/>
        <v>0</v>
      </c>
      <c r="AB2176" s="228" t="str">
        <f t="shared" si="312"/>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10"/>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1"/>
        <v>0</v>
      </c>
      <c r="AB2177" s="228" t="str">
        <f t="shared" si="312"/>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10"/>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1"/>
        <v>0</v>
      </c>
      <c r="AB2178" s="228" t="str">
        <f t="shared" si="312"/>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10"/>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1"/>
        <v>0</v>
      </c>
      <c r="AB2179" s="228" t="str">
        <f t="shared" si="312"/>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10"/>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1"/>
        <v>0</v>
      </c>
      <c r="AB2180" s="228" t="str">
        <f t="shared" si="312"/>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10"/>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1"/>
        <v>0</v>
      </c>
      <c r="AB2181" s="228" t="str">
        <f t="shared" si="312"/>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10"/>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1"/>
        <v>0</v>
      </c>
      <c r="AB2182" s="228" t="str">
        <f t="shared" si="312"/>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10"/>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1"/>
        <v>0</v>
      </c>
      <c r="AB2183" s="228" t="str">
        <f t="shared" si="312"/>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10"/>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1"/>
        <v>0</v>
      </c>
      <c r="AB2184" s="228" t="str">
        <f t="shared" si="312"/>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10"/>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1"/>
        <v>0</v>
      </c>
      <c r="AB2185" s="228" t="str">
        <f t="shared" si="312"/>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10"/>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1"/>
        <v>0</v>
      </c>
      <c r="AB2186" s="228" t="str">
        <f t="shared" si="312"/>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10"/>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1"/>
        <v>0</v>
      </c>
      <c r="AB2187" s="228" t="str">
        <f t="shared" si="312"/>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10"/>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1"/>
        <v>0</v>
      </c>
      <c r="AB2188" s="228" t="str">
        <f t="shared" si="312"/>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10"/>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1"/>
        <v>0</v>
      </c>
      <c r="AB2189" s="228" t="str">
        <f t="shared" si="312"/>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10"/>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1"/>
        <v>0</v>
      </c>
      <c r="AB2190" s="228" t="str">
        <f t="shared" si="312"/>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10"/>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1"/>
        <v>0</v>
      </c>
      <c r="AB2191" s="228" t="str">
        <f t="shared" si="312"/>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10"/>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1"/>
        <v>0</v>
      </c>
      <c r="AB2192" s="228" t="str">
        <f t="shared" si="312"/>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10"/>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1"/>
        <v>0</v>
      </c>
      <c r="AB2193" s="228" t="str">
        <f t="shared" si="312"/>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10"/>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1"/>
        <v>0</v>
      </c>
      <c r="AB2194" s="228" t="str">
        <f t="shared" si="312"/>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0"/>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1"/>
        <v>0</v>
      </c>
      <c r="AB2195" s="228" t="str">
        <f t="shared" si="312"/>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0"/>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1"/>
        <v>0</v>
      </c>
      <c r="AB2196" s="228" t="str">
        <f t="shared" si="312"/>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0"/>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1"/>
        <v>0</v>
      </c>
      <c r="AB2197" s="228" t="str">
        <f t="shared" si="312"/>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0"/>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1"/>
        <v>0</v>
      </c>
      <c r="AB2198" s="228" t="str">
        <f t="shared" si="312"/>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0"/>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1"/>
        <v>0</v>
      </c>
      <c r="AB2199" s="228" t="str">
        <f t="shared" si="312"/>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0"/>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1"/>
        <v>0</v>
      </c>
      <c r="AB2200" s="228" t="str">
        <f t="shared" si="312"/>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0"/>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1"/>
        <v>0</v>
      </c>
      <c r="AB2201" s="228" t="str">
        <f t="shared" si="312"/>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0"/>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1"/>
        <v>0</v>
      </c>
      <c r="AB2202" s="228" t="str">
        <f t="shared" si="312"/>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0"/>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1"/>
        <v>0</v>
      </c>
      <c r="AB2203" s="228" t="str">
        <f t="shared" si="312"/>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3">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4">IF(AND(C2204="Smelter not listed",OR(LEN(D2204)=0,LEN(E2204)=0)),1,0)</f>
        <v>0</v>
      </c>
      <c r="AB2204" s="228" t="str">
        <f t="shared" ref="AB2204:AB2234" si="315">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3"/>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4"/>
        <v>0</v>
      </c>
      <c r="AB2205" s="228" t="str">
        <f t="shared" si="315"/>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3"/>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4"/>
        <v>0</v>
      </c>
      <c r="AB2206" s="228" t="str">
        <f t="shared" si="315"/>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3"/>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4"/>
        <v>0</v>
      </c>
      <c r="AB2207" s="228" t="str">
        <f t="shared" si="315"/>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3"/>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4"/>
        <v>0</v>
      </c>
      <c r="AB2208" s="228" t="str">
        <f t="shared" si="315"/>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3"/>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4"/>
        <v>0</v>
      </c>
      <c r="AB2209" s="228" t="str">
        <f t="shared" si="315"/>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3"/>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4"/>
        <v>0</v>
      </c>
      <c r="AB2210" s="228" t="str">
        <f t="shared" si="315"/>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3"/>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4"/>
        <v>0</v>
      </c>
      <c r="AB2211" s="228" t="str">
        <f t="shared" si="315"/>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3"/>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4"/>
        <v>0</v>
      </c>
      <c r="AB2212" s="228" t="str">
        <f t="shared" si="315"/>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3"/>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4"/>
        <v>0</v>
      </c>
      <c r="AB2213" s="228" t="str">
        <f t="shared" si="315"/>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3"/>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4"/>
        <v>0</v>
      </c>
      <c r="AB2214" s="228" t="str">
        <f t="shared" si="315"/>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3"/>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4"/>
        <v>0</v>
      </c>
      <c r="AB2215" s="228" t="str">
        <f t="shared" si="315"/>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3"/>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4"/>
        <v>0</v>
      </c>
      <c r="AB2216" s="228" t="str">
        <f t="shared" si="315"/>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3"/>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4"/>
        <v>0</v>
      </c>
      <c r="AB2217" s="228" t="str">
        <f t="shared" si="315"/>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3"/>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4"/>
        <v>0</v>
      </c>
      <c r="AB2218" s="228" t="str">
        <f t="shared" si="315"/>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3"/>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4"/>
        <v>0</v>
      </c>
      <c r="AB2219" s="228" t="str">
        <f t="shared" si="315"/>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3"/>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4"/>
        <v>0</v>
      </c>
      <c r="AB2220" s="228" t="str">
        <f t="shared" si="315"/>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3"/>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4"/>
        <v>0</v>
      </c>
      <c r="AB2221" s="228" t="str">
        <f t="shared" si="315"/>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3"/>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4"/>
        <v>0</v>
      </c>
      <c r="AB2222" s="228" t="str">
        <f t="shared" si="315"/>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3"/>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4"/>
        <v>0</v>
      </c>
      <c r="AB2223" s="228" t="str">
        <f t="shared" si="315"/>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3"/>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4"/>
        <v>0</v>
      </c>
      <c r="AB2224" s="228" t="str">
        <f t="shared" si="315"/>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3"/>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4"/>
        <v>0</v>
      </c>
      <c r="AB2225" s="228" t="str">
        <f t="shared" si="315"/>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3"/>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4"/>
        <v>0</v>
      </c>
      <c r="AB2226" s="228" t="str">
        <f t="shared" si="315"/>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3"/>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4"/>
        <v>0</v>
      </c>
      <c r="AB2227" s="228" t="str">
        <f t="shared" si="315"/>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3"/>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4"/>
        <v>0</v>
      </c>
      <c r="AB2228" s="228" t="str">
        <f t="shared" si="315"/>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3"/>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4"/>
        <v>0</v>
      </c>
      <c r="AB2229" s="228" t="str">
        <f t="shared" si="315"/>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3"/>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4"/>
        <v>0</v>
      </c>
      <c r="AB2230" s="228" t="str">
        <f t="shared" si="315"/>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3"/>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4"/>
        <v>0</v>
      </c>
      <c r="AB2231" s="228" t="str">
        <f t="shared" si="315"/>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3"/>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4"/>
        <v>0</v>
      </c>
      <c r="AB2232" s="228" t="str">
        <f t="shared" si="315"/>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3"/>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4"/>
        <v>0</v>
      </c>
      <c r="AB2233" s="228" t="str">
        <f t="shared" si="315"/>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3"/>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4"/>
        <v>0</v>
      </c>
      <c r="AB2234" s="228" t="str">
        <f t="shared" si="315"/>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6">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7">IF(AND(C2235="Smelter not listed",OR(LEN(D2235)=0,LEN(E2235)=0)),1,0)</f>
        <v>0</v>
      </c>
      <c r="AB2235" s="228" t="str">
        <f t="shared" ref="AB2235" si="318">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9">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20">IF(AND(C2236="Smelter not listed",OR(LEN(D2236)=0,LEN(E2236)=0)),1,0)</f>
        <v>0</v>
      </c>
      <c r="AB2236" s="228" t="str">
        <f t="shared" ref="AB2236:AB2267" si="321">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9"/>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20"/>
        <v>0</v>
      </c>
      <c r="AB2237" s="228" t="str">
        <f t="shared" si="321"/>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9"/>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20"/>
        <v>0</v>
      </c>
      <c r="AB2238" s="228" t="str">
        <f t="shared" si="321"/>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9"/>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20"/>
        <v>0</v>
      </c>
      <c r="AB2239" s="228" t="str">
        <f t="shared" si="321"/>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9"/>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20"/>
        <v>0</v>
      </c>
      <c r="AB2240" s="228" t="str">
        <f t="shared" si="321"/>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9"/>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20"/>
        <v>0</v>
      </c>
      <c r="AB2241" s="228" t="str">
        <f t="shared" si="321"/>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9"/>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20"/>
        <v>0</v>
      </c>
      <c r="AB2242" s="228" t="str">
        <f t="shared" si="321"/>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9"/>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20"/>
        <v>0</v>
      </c>
      <c r="AB2243" s="228" t="str">
        <f t="shared" si="321"/>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9"/>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20"/>
        <v>0</v>
      </c>
      <c r="AB2244" s="228" t="str">
        <f t="shared" si="321"/>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9"/>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20"/>
        <v>0</v>
      </c>
      <c r="AB2245" s="228" t="str">
        <f t="shared" si="321"/>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9"/>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20"/>
        <v>0</v>
      </c>
      <c r="AB2246" s="228" t="str">
        <f t="shared" si="321"/>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9"/>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20"/>
        <v>0</v>
      </c>
      <c r="AB2247" s="228" t="str">
        <f t="shared" si="321"/>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9"/>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20"/>
        <v>0</v>
      </c>
      <c r="AB2248" s="228" t="str">
        <f t="shared" si="321"/>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9"/>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20"/>
        <v>0</v>
      </c>
      <c r="AB2249" s="228" t="str">
        <f t="shared" si="321"/>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9"/>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20"/>
        <v>0</v>
      </c>
      <c r="AB2250" s="228" t="str">
        <f t="shared" si="321"/>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9"/>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20"/>
        <v>0</v>
      </c>
      <c r="AB2251" s="228" t="str">
        <f t="shared" si="321"/>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9"/>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20"/>
        <v>0</v>
      </c>
      <c r="AB2252" s="228" t="str">
        <f t="shared" si="321"/>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9"/>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20"/>
        <v>0</v>
      </c>
      <c r="AB2253" s="228" t="str">
        <f t="shared" si="321"/>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9"/>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20"/>
        <v>0</v>
      </c>
      <c r="AB2254" s="228" t="str">
        <f t="shared" si="321"/>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9"/>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20"/>
        <v>0</v>
      </c>
      <c r="AB2255" s="228" t="str">
        <f t="shared" si="321"/>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9"/>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20"/>
        <v>0</v>
      </c>
      <c r="AB2256" s="228" t="str">
        <f t="shared" si="321"/>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9"/>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20"/>
        <v>0</v>
      </c>
      <c r="AB2257" s="228" t="str">
        <f t="shared" si="321"/>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9"/>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20"/>
        <v>0</v>
      </c>
      <c r="AB2258" s="228" t="str">
        <f t="shared" si="321"/>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9"/>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20"/>
        <v>0</v>
      </c>
      <c r="AB2259" s="228" t="str">
        <f t="shared" si="321"/>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9"/>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20"/>
        <v>0</v>
      </c>
      <c r="AB2260" s="228" t="str">
        <f t="shared" si="321"/>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9"/>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20"/>
        <v>0</v>
      </c>
      <c r="AB2261" s="228" t="str">
        <f t="shared" si="321"/>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9"/>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20"/>
        <v>0</v>
      </c>
      <c r="AB2262" s="228" t="str">
        <f t="shared" si="321"/>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9"/>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20"/>
        <v>0</v>
      </c>
      <c r="AB2263" s="228" t="str">
        <f t="shared" si="321"/>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9"/>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20"/>
        <v>0</v>
      </c>
      <c r="AB2264" s="228" t="str">
        <f t="shared" si="321"/>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9"/>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20"/>
        <v>0</v>
      </c>
      <c r="AB2265" s="228" t="str">
        <f t="shared" si="321"/>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9"/>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20"/>
        <v>0</v>
      </c>
      <c r="AB2266" s="228" t="str">
        <f t="shared" si="321"/>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9"/>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20"/>
        <v>0</v>
      </c>
      <c r="AB2267" s="228" t="str">
        <f t="shared" si="321"/>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2">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3">IF(AND(C2268="Smelter not listed",OR(LEN(D2268)=0,LEN(E2268)=0)),1,0)</f>
        <v>0</v>
      </c>
      <c r="AB2268" s="228" t="str">
        <f t="shared" ref="AB2268:AB2298" si="324">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2"/>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3"/>
        <v>0</v>
      </c>
      <c r="AB2269" s="228" t="str">
        <f t="shared" si="324"/>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2"/>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3"/>
        <v>0</v>
      </c>
      <c r="AB2270" s="228" t="str">
        <f t="shared" si="324"/>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2"/>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3"/>
        <v>0</v>
      </c>
      <c r="AB2271" s="228" t="str">
        <f t="shared" si="324"/>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2"/>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3"/>
        <v>0</v>
      </c>
      <c r="AB2272" s="228" t="str">
        <f t="shared" si="324"/>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2"/>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3"/>
        <v>0</v>
      </c>
      <c r="AB2273" s="228" t="str">
        <f t="shared" si="324"/>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2"/>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3"/>
        <v>0</v>
      </c>
      <c r="AB2274" s="228" t="str">
        <f t="shared" si="324"/>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2"/>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3"/>
        <v>0</v>
      </c>
      <c r="AB2275" s="228" t="str">
        <f t="shared" si="324"/>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2"/>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3"/>
        <v>0</v>
      </c>
      <c r="AB2276" s="228" t="str">
        <f t="shared" si="324"/>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2"/>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3"/>
        <v>0</v>
      </c>
      <c r="AB2277" s="228" t="str">
        <f t="shared" si="324"/>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2"/>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3"/>
        <v>0</v>
      </c>
      <c r="AB2278" s="228" t="str">
        <f t="shared" si="324"/>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2"/>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3"/>
        <v>0</v>
      </c>
      <c r="AB2279" s="228" t="str">
        <f t="shared" si="324"/>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2"/>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3"/>
        <v>0</v>
      </c>
      <c r="AB2280" s="228" t="str">
        <f t="shared" si="324"/>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2"/>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3"/>
        <v>0</v>
      </c>
      <c r="AB2281" s="228" t="str">
        <f t="shared" si="324"/>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2"/>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3"/>
        <v>0</v>
      </c>
      <c r="AB2282" s="228" t="str">
        <f t="shared" si="324"/>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2"/>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3"/>
        <v>0</v>
      </c>
      <c r="AB2283" s="228" t="str">
        <f t="shared" si="324"/>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2"/>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3"/>
        <v>0</v>
      </c>
      <c r="AB2284" s="228" t="str">
        <f t="shared" si="324"/>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2"/>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3"/>
        <v>0</v>
      </c>
      <c r="AB2285" s="228" t="str">
        <f t="shared" si="324"/>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2"/>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3"/>
        <v>0</v>
      </c>
      <c r="AB2286" s="228" t="str">
        <f t="shared" si="324"/>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2"/>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3"/>
        <v>0</v>
      </c>
      <c r="AB2287" s="228" t="str">
        <f t="shared" si="324"/>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2"/>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3"/>
        <v>0</v>
      </c>
      <c r="AB2288" s="228" t="str">
        <f t="shared" si="324"/>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2"/>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3"/>
        <v>0</v>
      </c>
      <c r="AB2289" s="228" t="str">
        <f t="shared" si="324"/>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2"/>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3"/>
        <v>0</v>
      </c>
      <c r="AB2290" s="228" t="str">
        <f t="shared" si="324"/>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2"/>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3"/>
        <v>0</v>
      </c>
      <c r="AB2291" s="228" t="str">
        <f t="shared" si="324"/>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2"/>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3"/>
        <v>0</v>
      </c>
      <c r="AB2292" s="228" t="str">
        <f t="shared" si="324"/>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2"/>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3"/>
        <v>0</v>
      </c>
      <c r="AB2293" s="228" t="str">
        <f t="shared" si="324"/>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2"/>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3"/>
        <v>0</v>
      </c>
      <c r="AB2294" s="228" t="str">
        <f t="shared" si="324"/>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2"/>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3"/>
        <v>0</v>
      </c>
      <c r="AB2295" s="228" t="str">
        <f t="shared" si="324"/>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2"/>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3"/>
        <v>0</v>
      </c>
      <c r="AB2296" s="228" t="str">
        <f t="shared" si="324"/>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2"/>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3"/>
        <v>0</v>
      </c>
      <c r="AB2297" s="228" t="str">
        <f t="shared" si="324"/>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2"/>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3"/>
        <v>0</v>
      </c>
      <c r="AB2298" s="228" t="str">
        <f t="shared" si="324"/>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5">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6">IF(AND(C2299="Smelter not listed",OR(LEN(D2299)=0,LEN(E2299)=0)),1,0)</f>
        <v>0</v>
      </c>
      <c r="AB2299" s="228" t="str">
        <f t="shared" ref="AB2299" si="327">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8">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9">IF(AND(C2300="Smelter not listed",OR(LEN(D2300)=0,LEN(E2300)=0)),1,0)</f>
        <v>0</v>
      </c>
      <c r="AB2300" s="228" t="str">
        <f t="shared" ref="AB2300:AB2331" si="330">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8"/>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9"/>
        <v>0</v>
      </c>
      <c r="AB2301" s="228" t="str">
        <f t="shared" si="330"/>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8"/>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9"/>
        <v>0</v>
      </c>
      <c r="AB2302" s="228" t="str">
        <f t="shared" si="330"/>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8"/>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9"/>
        <v>0</v>
      </c>
      <c r="AB2303" s="228" t="str">
        <f t="shared" si="330"/>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8"/>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9"/>
        <v>0</v>
      </c>
      <c r="AB2304" s="228" t="str">
        <f t="shared" si="330"/>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8"/>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9"/>
        <v>0</v>
      </c>
      <c r="AB2305" s="228" t="str">
        <f t="shared" si="330"/>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8"/>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9"/>
        <v>0</v>
      </c>
      <c r="AB2306" s="228" t="str">
        <f t="shared" si="330"/>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8"/>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9"/>
        <v>0</v>
      </c>
      <c r="AB2307" s="228" t="str">
        <f t="shared" si="330"/>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8"/>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9"/>
        <v>0</v>
      </c>
      <c r="AB2308" s="228" t="str">
        <f t="shared" si="330"/>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8"/>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9"/>
        <v>0</v>
      </c>
      <c r="AB2309" s="228" t="str">
        <f t="shared" si="330"/>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8"/>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9"/>
        <v>0</v>
      </c>
      <c r="AB2310" s="228" t="str">
        <f t="shared" si="330"/>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8"/>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9"/>
        <v>0</v>
      </c>
      <c r="AB2311" s="228" t="str">
        <f t="shared" si="330"/>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8"/>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9"/>
        <v>0</v>
      </c>
      <c r="AB2312" s="228" t="str">
        <f t="shared" si="330"/>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8"/>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9"/>
        <v>0</v>
      </c>
      <c r="AB2313" s="228" t="str">
        <f t="shared" si="330"/>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8"/>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9"/>
        <v>0</v>
      </c>
      <c r="AB2314" s="228" t="str">
        <f t="shared" si="330"/>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8"/>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9"/>
        <v>0</v>
      </c>
      <c r="AB2315" s="228" t="str">
        <f t="shared" si="330"/>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8"/>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9"/>
        <v>0</v>
      </c>
      <c r="AB2316" s="228" t="str">
        <f t="shared" si="330"/>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8"/>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9"/>
        <v>0</v>
      </c>
      <c r="AB2317" s="228" t="str">
        <f t="shared" si="330"/>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8"/>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9"/>
        <v>0</v>
      </c>
      <c r="AB2318" s="228" t="str">
        <f t="shared" si="330"/>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8"/>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9"/>
        <v>0</v>
      </c>
      <c r="AB2319" s="228" t="str">
        <f t="shared" si="330"/>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8"/>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9"/>
        <v>0</v>
      </c>
      <c r="AB2320" s="228" t="str">
        <f t="shared" si="330"/>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8"/>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9"/>
        <v>0</v>
      </c>
      <c r="AB2321" s="228" t="str">
        <f t="shared" si="330"/>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8"/>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9"/>
        <v>0</v>
      </c>
      <c r="AB2322" s="228" t="str">
        <f t="shared" si="330"/>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8"/>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9"/>
        <v>0</v>
      </c>
      <c r="AB2323" s="228" t="str">
        <f t="shared" si="330"/>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8"/>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9"/>
        <v>0</v>
      </c>
      <c r="AB2324" s="228" t="str">
        <f t="shared" si="330"/>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8"/>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9"/>
        <v>0</v>
      </c>
      <c r="AB2325" s="228" t="str">
        <f t="shared" si="330"/>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8"/>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9"/>
        <v>0</v>
      </c>
      <c r="AB2326" s="228" t="str">
        <f t="shared" si="330"/>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8"/>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9"/>
        <v>0</v>
      </c>
      <c r="AB2327" s="228" t="str">
        <f t="shared" si="330"/>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8"/>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9"/>
        <v>0</v>
      </c>
      <c r="AB2328" s="228" t="str">
        <f t="shared" si="330"/>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8"/>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9"/>
        <v>0</v>
      </c>
      <c r="AB2329" s="228" t="str">
        <f t="shared" si="330"/>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8"/>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9"/>
        <v>0</v>
      </c>
      <c r="AB2330" s="228" t="str">
        <f t="shared" si="330"/>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8"/>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9"/>
        <v>0</v>
      </c>
      <c r="AB2331" s="228" t="str">
        <f t="shared" si="330"/>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1">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2">IF(AND(C2332="Smelter not listed",OR(LEN(D2332)=0,LEN(E2332)=0)),1,0)</f>
        <v>0</v>
      </c>
      <c r="AB2332" s="228" t="str">
        <f t="shared" ref="AB2332:AB2362" si="333">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1"/>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2"/>
        <v>0</v>
      </c>
      <c r="AB2333" s="228" t="str">
        <f t="shared" si="333"/>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1"/>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2"/>
        <v>0</v>
      </c>
      <c r="AB2334" s="228" t="str">
        <f t="shared" si="333"/>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1"/>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2"/>
        <v>0</v>
      </c>
      <c r="AB2335" s="228" t="str">
        <f t="shared" si="333"/>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1"/>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2"/>
        <v>0</v>
      </c>
      <c r="AB2336" s="228" t="str">
        <f t="shared" si="333"/>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1"/>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2"/>
        <v>0</v>
      </c>
      <c r="AB2337" s="228" t="str">
        <f t="shared" si="333"/>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1"/>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2"/>
        <v>0</v>
      </c>
      <c r="AB2338" s="228" t="str">
        <f t="shared" si="333"/>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1"/>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2"/>
        <v>0</v>
      </c>
      <c r="AB2339" s="228" t="str">
        <f t="shared" si="333"/>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1"/>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2"/>
        <v>0</v>
      </c>
      <c r="AB2340" s="228" t="str">
        <f t="shared" si="333"/>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1"/>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2"/>
        <v>0</v>
      </c>
      <c r="AB2341" s="228" t="str">
        <f t="shared" si="333"/>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1"/>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2"/>
        <v>0</v>
      </c>
      <c r="AB2342" s="228" t="str">
        <f t="shared" si="333"/>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1"/>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2"/>
        <v>0</v>
      </c>
      <c r="AB2343" s="228" t="str">
        <f t="shared" si="333"/>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1"/>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2"/>
        <v>0</v>
      </c>
      <c r="AB2344" s="228" t="str">
        <f t="shared" si="333"/>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1"/>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2"/>
        <v>0</v>
      </c>
      <c r="AB2345" s="228" t="str">
        <f t="shared" si="333"/>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1"/>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2"/>
        <v>0</v>
      </c>
      <c r="AB2346" s="228" t="str">
        <f t="shared" si="333"/>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1"/>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2"/>
        <v>0</v>
      </c>
      <c r="AB2347" s="228" t="str">
        <f t="shared" si="333"/>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1"/>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2"/>
        <v>0</v>
      </c>
      <c r="AB2348" s="228" t="str">
        <f t="shared" si="333"/>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1"/>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2"/>
        <v>0</v>
      </c>
      <c r="AB2349" s="228" t="str">
        <f t="shared" si="333"/>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1"/>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2"/>
        <v>0</v>
      </c>
      <c r="AB2350" s="228" t="str">
        <f t="shared" si="333"/>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1"/>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2"/>
        <v>0</v>
      </c>
      <c r="AB2351" s="228" t="str">
        <f t="shared" si="333"/>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1"/>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2"/>
        <v>0</v>
      </c>
      <c r="AB2352" s="228" t="str">
        <f t="shared" si="333"/>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1"/>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2"/>
        <v>0</v>
      </c>
      <c r="AB2353" s="228" t="str">
        <f t="shared" si="333"/>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1"/>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2"/>
        <v>0</v>
      </c>
      <c r="AB2354" s="228" t="str">
        <f t="shared" si="333"/>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1"/>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2"/>
        <v>0</v>
      </c>
      <c r="AB2355" s="228" t="str">
        <f t="shared" si="333"/>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1"/>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2"/>
        <v>0</v>
      </c>
      <c r="AB2356" s="228" t="str">
        <f t="shared" si="333"/>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1"/>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2"/>
        <v>0</v>
      </c>
      <c r="AB2357" s="228" t="str">
        <f t="shared" si="333"/>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1"/>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2"/>
        <v>0</v>
      </c>
      <c r="AB2358" s="228" t="str">
        <f t="shared" si="333"/>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1"/>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2"/>
        <v>0</v>
      </c>
      <c r="AB2359" s="228" t="str">
        <f t="shared" si="333"/>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1"/>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2"/>
        <v>0</v>
      </c>
      <c r="AB2360" s="228" t="str">
        <f t="shared" si="333"/>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1"/>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2"/>
        <v>0</v>
      </c>
      <c r="AB2361" s="228" t="str">
        <f t="shared" si="333"/>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1"/>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2"/>
        <v>0</v>
      </c>
      <c r="AB2362" s="228" t="str">
        <f t="shared" si="333"/>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4">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5">IF(AND(C2363="Smelter not listed",OR(LEN(D2363)=0,LEN(E2363)=0)),1,0)</f>
        <v>0</v>
      </c>
      <c r="AB2363" s="228" t="str">
        <f t="shared" ref="AB2363" si="336">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7">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8">IF(AND(C2364="Smelter not listed",OR(LEN(D2364)=0,LEN(E2364)=0)),1,0)</f>
        <v>0</v>
      </c>
      <c r="AB2364" s="228" t="str">
        <f t="shared" ref="AB2364:AB2395" si="339">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7"/>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8"/>
        <v>0</v>
      </c>
      <c r="AB2365" s="228" t="str">
        <f t="shared" si="339"/>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7"/>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8"/>
        <v>0</v>
      </c>
      <c r="AB2366" s="228" t="str">
        <f t="shared" si="339"/>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7"/>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8"/>
        <v>0</v>
      </c>
      <c r="AB2367" s="228" t="str">
        <f t="shared" si="339"/>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7"/>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8"/>
        <v>0</v>
      </c>
      <c r="AB2368" s="228" t="str">
        <f t="shared" si="339"/>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7"/>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8"/>
        <v>0</v>
      </c>
      <c r="AB2369" s="228" t="str">
        <f t="shared" si="339"/>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7"/>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8"/>
        <v>0</v>
      </c>
      <c r="AB2370" s="228" t="str">
        <f t="shared" si="339"/>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7"/>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8"/>
        <v>0</v>
      </c>
      <c r="AB2371" s="228" t="str">
        <f t="shared" si="339"/>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7"/>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8"/>
        <v>0</v>
      </c>
      <c r="AB2372" s="228" t="str">
        <f t="shared" si="339"/>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7"/>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8"/>
        <v>0</v>
      </c>
      <c r="AB2373" s="228" t="str">
        <f t="shared" si="339"/>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7"/>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8"/>
        <v>0</v>
      </c>
      <c r="AB2374" s="228" t="str">
        <f t="shared" si="339"/>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7"/>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8"/>
        <v>0</v>
      </c>
      <c r="AB2375" s="228" t="str">
        <f t="shared" si="339"/>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7"/>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8"/>
        <v>0</v>
      </c>
      <c r="AB2376" s="228" t="str">
        <f t="shared" si="339"/>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7"/>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8"/>
        <v>0</v>
      </c>
      <c r="AB2377" s="228" t="str">
        <f t="shared" si="339"/>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7"/>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8"/>
        <v>0</v>
      </c>
      <c r="AB2378" s="228" t="str">
        <f t="shared" si="339"/>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7"/>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8"/>
        <v>0</v>
      </c>
      <c r="AB2379" s="228" t="str">
        <f t="shared" si="339"/>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7"/>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8"/>
        <v>0</v>
      </c>
      <c r="AB2380" s="228" t="str">
        <f t="shared" si="339"/>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7"/>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8"/>
        <v>0</v>
      </c>
      <c r="AB2381" s="228" t="str">
        <f t="shared" si="339"/>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7"/>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8"/>
        <v>0</v>
      </c>
      <c r="AB2382" s="228" t="str">
        <f t="shared" si="339"/>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7"/>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8"/>
        <v>0</v>
      </c>
      <c r="AB2383" s="228" t="str">
        <f t="shared" si="339"/>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7"/>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8"/>
        <v>0</v>
      </c>
      <c r="AB2384" s="228" t="str">
        <f t="shared" si="339"/>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7"/>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8"/>
        <v>0</v>
      </c>
      <c r="AB2385" s="228" t="str">
        <f t="shared" si="339"/>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7"/>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8"/>
        <v>0</v>
      </c>
      <c r="AB2386" s="228" t="str">
        <f t="shared" si="339"/>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7"/>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8"/>
        <v>0</v>
      </c>
      <c r="AB2387" s="228" t="str">
        <f t="shared" si="339"/>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7"/>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8"/>
        <v>0</v>
      </c>
      <c r="AB2388" s="228" t="str">
        <f t="shared" si="339"/>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7"/>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8"/>
        <v>0</v>
      </c>
      <c r="AB2389" s="228" t="str">
        <f t="shared" si="339"/>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7"/>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8"/>
        <v>0</v>
      </c>
      <c r="AB2390" s="228" t="str">
        <f t="shared" si="339"/>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7"/>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8"/>
        <v>0</v>
      </c>
      <c r="AB2391" s="228" t="str">
        <f t="shared" si="339"/>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7"/>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8"/>
        <v>0</v>
      </c>
      <c r="AB2392" s="228" t="str">
        <f t="shared" si="339"/>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7"/>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8"/>
        <v>0</v>
      </c>
      <c r="AB2393" s="228" t="str">
        <f t="shared" si="339"/>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7"/>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8"/>
        <v>0</v>
      </c>
      <c r="AB2394" s="228" t="str">
        <f t="shared" si="339"/>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7"/>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8"/>
        <v>0</v>
      </c>
      <c r="AB2395" s="228" t="str">
        <f t="shared" si="339"/>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40">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1">IF(AND(C2396="Smelter not listed",OR(LEN(D2396)=0,LEN(E2396)=0)),1,0)</f>
        <v>0</v>
      </c>
      <c r="AB2396" s="228" t="str">
        <f t="shared" ref="AB2396:AB2426" si="342">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40"/>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1"/>
        <v>0</v>
      </c>
      <c r="AB2397" s="228" t="str">
        <f t="shared" si="342"/>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40"/>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1"/>
        <v>0</v>
      </c>
      <c r="AB2398" s="228" t="str">
        <f t="shared" si="342"/>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40"/>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1"/>
        <v>0</v>
      </c>
      <c r="AB2399" s="228" t="str">
        <f t="shared" si="342"/>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40"/>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1"/>
        <v>0</v>
      </c>
      <c r="AB2400" s="228" t="str">
        <f t="shared" si="342"/>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40"/>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1"/>
        <v>0</v>
      </c>
      <c r="AB2401" s="228" t="str">
        <f t="shared" si="342"/>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40"/>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1"/>
        <v>0</v>
      </c>
      <c r="AB2402" s="228" t="str">
        <f t="shared" si="342"/>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40"/>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1"/>
        <v>0</v>
      </c>
      <c r="AB2403" s="228" t="str">
        <f t="shared" si="342"/>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40"/>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1"/>
        <v>0</v>
      </c>
      <c r="AB2404" s="228" t="str">
        <f t="shared" si="342"/>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40"/>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1"/>
        <v>0</v>
      </c>
      <c r="AB2405" s="228" t="str">
        <f t="shared" si="342"/>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40"/>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1"/>
        <v>0</v>
      </c>
      <c r="AB2406" s="228" t="str">
        <f t="shared" si="342"/>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40"/>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1"/>
        <v>0</v>
      </c>
      <c r="AB2407" s="228" t="str">
        <f t="shared" si="342"/>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40"/>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1"/>
        <v>0</v>
      </c>
      <c r="AB2408" s="228" t="str">
        <f t="shared" si="342"/>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40"/>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1"/>
        <v>0</v>
      </c>
      <c r="AB2409" s="228" t="str">
        <f t="shared" si="342"/>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40"/>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1"/>
        <v>0</v>
      </c>
      <c r="AB2410" s="228" t="str">
        <f t="shared" si="342"/>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40"/>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1"/>
        <v>0</v>
      </c>
      <c r="AB2411" s="228" t="str">
        <f t="shared" si="342"/>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40"/>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1"/>
        <v>0</v>
      </c>
      <c r="AB2412" s="228" t="str">
        <f t="shared" si="342"/>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40"/>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1"/>
        <v>0</v>
      </c>
      <c r="AB2413" s="228" t="str">
        <f t="shared" si="342"/>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40"/>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1"/>
        <v>0</v>
      </c>
      <c r="AB2414" s="228" t="str">
        <f t="shared" si="342"/>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0"/>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1"/>
        <v>0</v>
      </c>
      <c r="AB2415" s="228" t="str">
        <f t="shared" si="342"/>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0"/>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1"/>
        <v>0</v>
      </c>
      <c r="AB2416" s="228" t="str">
        <f t="shared" si="342"/>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0"/>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1"/>
        <v>0</v>
      </c>
      <c r="AB2417" s="228" t="str">
        <f t="shared" si="342"/>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0"/>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1"/>
        <v>0</v>
      </c>
      <c r="AB2418" s="228" t="str">
        <f t="shared" si="342"/>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0"/>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1"/>
        <v>0</v>
      </c>
      <c r="AB2419" s="228" t="str">
        <f t="shared" si="342"/>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0"/>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1"/>
        <v>0</v>
      </c>
      <c r="AB2420" s="228" t="str">
        <f t="shared" si="342"/>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0"/>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1"/>
        <v>0</v>
      </c>
      <c r="AB2421" s="228" t="str">
        <f t="shared" si="342"/>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0"/>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1"/>
        <v>0</v>
      </c>
      <c r="AB2422" s="228" t="str">
        <f t="shared" si="342"/>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0"/>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1"/>
        <v>0</v>
      </c>
      <c r="AB2423" s="228" t="str">
        <f t="shared" si="342"/>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0"/>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1"/>
        <v>0</v>
      </c>
      <c r="AB2424" s="228" t="str">
        <f t="shared" si="342"/>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0"/>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1"/>
        <v>0</v>
      </c>
      <c r="AB2425" s="228" t="str">
        <f t="shared" si="342"/>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0"/>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1"/>
        <v>0</v>
      </c>
      <c r="AB2426" s="228" t="str">
        <f t="shared" si="342"/>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3">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4">IF(AND(C2427="Smelter not listed",OR(LEN(D2427)=0,LEN(E2427)=0)),1,0)</f>
        <v>0</v>
      </c>
      <c r="AB2427" s="228" t="str">
        <f t="shared" ref="AB2427" si="345">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6">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7">IF(AND(C2428="Smelter not listed",OR(LEN(D2428)=0,LEN(E2428)=0)),1,0)</f>
        <v>0</v>
      </c>
      <c r="AB2428" s="228" t="str">
        <f t="shared" ref="AB2428:AB2459" si="348">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6"/>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7"/>
        <v>0</v>
      </c>
      <c r="AB2429" s="228" t="str">
        <f t="shared" si="348"/>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6"/>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7"/>
        <v>0</v>
      </c>
      <c r="AB2430" s="228" t="str">
        <f t="shared" si="348"/>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6"/>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7"/>
        <v>0</v>
      </c>
      <c r="AB2431" s="228" t="str">
        <f t="shared" si="348"/>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6"/>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7"/>
        <v>0</v>
      </c>
      <c r="AB2432" s="228" t="str">
        <f t="shared" si="348"/>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6"/>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7"/>
        <v>0</v>
      </c>
      <c r="AB2433" s="228" t="str">
        <f t="shared" si="348"/>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6"/>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7"/>
        <v>0</v>
      </c>
      <c r="AB2434" s="228" t="str">
        <f t="shared" si="348"/>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6"/>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7"/>
        <v>0</v>
      </c>
      <c r="AB2435" s="228" t="str">
        <f t="shared" si="348"/>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6"/>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7"/>
        <v>0</v>
      </c>
      <c r="AB2436" s="228" t="str">
        <f t="shared" si="348"/>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6"/>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7"/>
        <v>0</v>
      </c>
      <c r="AB2437" s="228" t="str">
        <f t="shared" si="348"/>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6"/>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7"/>
        <v>0</v>
      </c>
      <c r="AB2438" s="228" t="str">
        <f t="shared" si="348"/>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6"/>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7"/>
        <v>0</v>
      </c>
      <c r="AB2439" s="228" t="str">
        <f t="shared" si="348"/>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6"/>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7"/>
        <v>0</v>
      </c>
      <c r="AB2440" s="228" t="str">
        <f t="shared" si="348"/>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6"/>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7"/>
        <v>0</v>
      </c>
      <c r="AB2441" s="228" t="str">
        <f t="shared" si="348"/>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6"/>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7"/>
        <v>0</v>
      </c>
      <c r="AB2442" s="228" t="str">
        <f t="shared" si="348"/>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6"/>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7"/>
        <v>0</v>
      </c>
      <c r="AB2443" s="228" t="str">
        <f t="shared" si="348"/>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6"/>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7"/>
        <v>0</v>
      </c>
      <c r="AB2444" s="228" t="str">
        <f t="shared" si="348"/>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6"/>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7"/>
        <v>0</v>
      </c>
      <c r="AB2445" s="228" t="str">
        <f t="shared" si="348"/>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6"/>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7"/>
        <v>0</v>
      </c>
      <c r="AB2446" s="228" t="str">
        <f t="shared" si="348"/>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6"/>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7"/>
        <v>0</v>
      </c>
      <c r="AB2447" s="228" t="str">
        <f t="shared" si="348"/>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6"/>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7"/>
        <v>0</v>
      </c>
      <c r="AB2448" s="228" t="str">
        <f t="shared" si="348"/>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6"/>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7"/>
        <v>0</v>
      </c>
      <c r="AB2449" s="228" t="str">
        <f t="shared" si="348"/>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6"/>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7"/>
        <v>0</v>
      </c>
      <c r="AB2450" s="228" t="str">
        <f t="shared" si="348"/>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6"/>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7"/>
        <v>0</v>
      </c>
      <c r="AB2451" s="228" t="str">
        <f t="shared" si="348"/>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6"/>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7"/>
        <v>0</v>
      </c>
      <c r="AB2452" s="228" t="str">
        <f t="shared" si="348"/>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6"/>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7"/>
        <v>0</v>
      </c>
      <c r="AB2453" s="228" t="str">
        <f t="shared" si="348"/>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6"/>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7"/>
        <v>0</v>
      </c>
      <c r="AB2454" s="228" t="str">
        <f t="shared" si="348"/>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6"/>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7"/>
        <v>0</v>
      </c>
      <c r="AB2455" s="228" t="str">
        <f t="shared" si="348"/>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6"/>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7"/>
        <v>0</v>
      </c>
      <c r="AB2456" s="228" t="str">
        <f t="shared" si="348"/>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6"/>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7"/>
        <v>0</v>
      </c>
      <c r="AB2457" s="228" t="str">
        <f t="shared" si="348"/>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6"/>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7"/>
        <v>0</v>
      </c>
      <c r="AB2458" s="228" t="str">
        <f t="shared" si="348"/>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6"/>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7"/>
        <v>0</v>
      </c>
      <c r="AB2459" s="228" t="str">
        <f t="shared" si="348"/>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9">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50">IF(AND(C2460="Smelter not listed",OR(LEN(D2460)=0,LEN(E2460)=0)),1,0)</f>
        <v>0</v>
      </c>
      <c r="AB2460" s="228" t="str">
        <f t="shared" ref="AB2460:AB2490" si="351">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9"/>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50"/>
        <v>0</v>
      </c>
      <c r="AB2461" s="228" t="str">
        <f t="shared" si="351"/>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9"/>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50"/>
        <v>0</v>
      </c>
      <c r="AB2462" s="228" t="str">
        <f t="shared" si="351"/>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9"/>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50"/>
        <v>0</v>
      </c>
      <c r="AB2463" s="228" t="str">
        <f t="shared" si="351"/>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9"/>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50"/>
        <v>0</v>
      </c>
      <c r="AB2464" s="228" t="str">
        <f t="shared" si="351"/>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9"/>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50"/>
        <v>0</v>
      </c>
      <c r="AB2465" s="228" t="str">
        <f t="shared" si="351"/>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9"/>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50"/>
        <v>0</v>
      </c>
      <c r="AB2466" s="228" t="str">
        <f t="shared" si="351"/>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9"/>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50"/>
        <v>0</v>
      </c>
      <c r="AB2467" s="228" t="str">
        <f t="shared" si="351"/>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9"/>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50"/>
        <v>0</v>
      </c>
      <c r="AB2468" s="228" t="str">
        <f t="shared" si="351"/>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9"/>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50"/>
        <v>0</v>
      </c>
      <c r="AB2469" s="228" t="str">
        <f t="shared" si="351"/>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9"/>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50"/>
        <v>0</v>
      </c>
      <c r="AB2470" s="228" t="str">
        <f t="shared" si="351"/>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9"/>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50"/>
        <v>0</v>
      </c>
      <c r="AB2471" s="228" t="str">
        <f t="shared" si="351"/>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9"/>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50"/>
        <v>0</v>
      </c>
      <c r="AB2472" s="228" t="str">
        <f t="shared" si="351"/>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9"/>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50"/>
        <v>0</v>
      </c>
      <c r="AB2473" s="228" t="str">
        <f t="shared" si="351"/>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9"/>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50"/>
        <v>0</v>
      </c>
      <c r="AB2474" s="228" t="str">
        <f t="shared" si="351"/>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9"/>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50"/>
        <v>0</v>
      </c>
      <c r="AB2475" s="228" t="str">
        <f t="shared" si="351"/>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9"/>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50"/>
        <v>0</v>
      </c>
      <c r="AB2476" s="228" t="str">
        <f t="shared" si="351"/>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9"/>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50"/>
        <v>0</v>
      </c>
      <c r="AB2477" s="228" t="str">
        <f t="shared" si="351"/>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9"/>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50"/>
        <v>0</v>
      </c>
      <c r="AB2478" s="228" t="str">
        <f t="shared" si="351"/>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9"/>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50"/>
        <v>0</v>
      </c>
      <c r="AB2479" s="228" t="str">
        <f t="shared" si="351"/>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9"/>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50"/>
        <v>0</v>
      </c>
      <c r="AB2480" s="228" t="str">
        <f t="shared" si="351"/>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9"/>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50"/>
        <v>0</v>
      </c>
      <c r="AB2481" s="228" t="str">
        <f t="shared" si="351"/>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9"/>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50"/>
        <v>0</v>
      </c>
      <c r="AB2482" s="228" t="str">
        <f t="shared" si="351"/>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9"/>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50"/>
        <v>0</v>
      </c>
      <c r="AB2483" s="228" t="str">
        <f t="shared" si="351"/>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9"/>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50"/>
        <v>0</v>
      </c>
      <c r="AB2484" s="228" t="str">
        <f t="shared" si="351"/>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9"/>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50"/>
        <v>0</v>
      </c>
      <c r="AB2485" s="228" t="str">
        <f t="shared" si="351"/>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9"/>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50"/>
        <v>0</v>
      </c>
      <c r="AB2486" s="228" t="str">
        <f t="shared" si="351"/>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9"/>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50"/>
        <v>0</v>
      </c>
      <c r="AB2487" s="228" t="str">
        <f t="shared" si="351"/>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9"/>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50"/>
        <v>0</v>
      </c>
      <c r="AB2488" s="228" t="str">
        <f t="shared" si="351"/>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9"/>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50"/>
        <v>0</v>
      </c>
      <c r="AB2489" s="228" t="str">
        <f t="shared" si="351"/>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9"/>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50"/>
        <v>0</v>
      </c>
      <c r="AB2490" s="228" t="str">
        <f t="shared" si="351"/>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2">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50"/>
        <v>0</v>
      </c>
      <c r="AB2491" s="228" t="str">
        <f t="shared" ref="AB2491" si="353">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50"/>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4">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5">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5"/>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5"/>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5"/>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5"/>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5"/>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5"/>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5"/>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5"/>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5"/>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5"/>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3B2FB011-2785-4F92-A317-84670DBAF1DD}"/>
    </customSheetView>
  </customSheetViews>
  <mergeCells count="3">
    <mergeCell ref="J2:O2"/>
    <mergeCell ref="B3:E3"/>
    <mergeCell ref="G3:I3"/>
  </mergeCells>
  <phoneticPr fontId="100" type="noConversion"/>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 stopIfTrue="1">
      <formula>IF(AND(LEN($C5)&gt;0,AND($C5&lt;&gt;"Smelter Not Listed",ISBLANK($D5))),1,0)</formula>
    </cfRule>
  </conditionalFormatting>
  <conditionalFormatting sqref="D5:E2504">
    <cfRule type="expression" dxfId="17" priority="5" stopIfTrue="1">
      <formula>IF(AND(D5="",$C5=$X$4),TRUE)</formula>
    </cfRule>
    <cfRule type="expression" dxfId="16" priority="6" stopIfTrue="1">
      <formula>IF(FIND("!",D5),TRUE)</formula>
    </cfRule>
  </conditionalFormatting>
  <conditionalFormatting sqref="F5:F2504">
    <cfRule type="expression" dxfId="15" priority="3" stopIfTrue="1">
      <formula>IF(AND(LEN($A5)&gt;0,$A5&lt;&gt;$F5),TRUE,FALSE)</formula>
    </cfRule>
  </conditionalFormatting>
  <conditionalFormatting sqref="G5:G2504">
    <cfRule type="expression" dxfId="14" priority="10" stopIfTrue="1">
      <formula>IF(FIND("Enter smelter details",G5),TRUE)</formula>
    </cfRule>
  </conditionalFormatting>
  <conditionalFormatting sqref="R5:R2504">
    <cfRule type="expression" dxfId="13" priority="11" stopIfTrue="1">
      <formula>IF(AND(R5="",$C5=$X$4),TRUE)</formula>
    </cfRule>
    <cfRule type="expression" dxfId="12" priority="12" stopIfTrue="1">
      <formula>IF(FIND("!",R5),TRUE)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89" t="str">
        <f ca="1">OFFSET(L!$C$1,MATCH("Checker"&amp;ADDRESS(ROW(),COLUMN(),4),L!$A:$A,0)-1,SL,,)</f>
        <v>To ensure all required fields have been populated before submitting to your customers review form for any line items highlighted in red</v>
      </c>
      <c r="B1" s="389"/>
      <c r="C1" s="389"/>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E-tec Interconnect AG</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Pablo Rodriguez</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request@e-tec.com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+41326541550</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Pablo Rodriguez</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request@e-tec.com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45086</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0" type="noConversion"/>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1" t="str">
        <f ca="1">OFFSET(L!$C$1,MATCH("Product List"&amp;ADDRESS(ROW(),COLUMN(),4),L!$A:$A,0)-1,SL,,)</f>
        <v>Completion required only if reporting level "Product (or List of Products)" selected on the 'Declaration' worksheet.</v>
      </c>
      <c r="B1" s="392"/>
      <c r="C1" s="392"/>
      <c r="D1" s="392"/>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0" t="s">
        <v>894</v>
      </c>
      <c r="C4" s="390"/>
      <c r="D4" s="390"/>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3" t="str">
        <f ca="1">OFFSET(L!$C$1,MATCH("General"&amp;"Cpy",L!$A:$A,0)-1,SL,,)</f>
        <v>© 2023 Responsible Minerals Initiative. All rights reserved.</v>
      </c>
      <c r="C2006" s="393"/>
      <c r="D2006" s="393"/>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0" type="noConversion"/>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4"/>
      <c r="C1" s="394"/>
      <c r="D1" s="394"/>
      <c r="E1" s="394"/>
      <c r="F1" s="394"/>
      <c r="G1" s="394"/>
    </row>
    <row r="2" spans="1:11">
      <c r="A2" s="395"/>
      <c r="B2" s="395"/>
      <c r="C2" s="395"/>
      <c r="D2" s="395"/>
      <c r="E2" s="395"/>
      <c r="F2" s="395"/>
      <c r="G2" s="395"/>
      <c r="H2" s="395"/>
      <c r="I2" s="395"/>
    </row>
    <row r="3" spans="1:11">
      <c r="A3" s="395"/>
      <c r="B3" s="395"/>
      <c r="C3" s="395"/>
      <c r="D3" s="395"/>
      <c r="E3" s="395"/>
      <c r="F3" s="395"/>
      <c r="G3" s="395"/>
      <c r="H3" s="395"/>
      <c r="I3" s="395"/>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0" type="noConversion"/>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30">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16.7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05">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56.75">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28.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56.2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0">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8.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0"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schemas.microsoft.com/office/2006/documentManagement/types"/>
    <ds:schemaRef ds:uri="http://purl.org/dc/dcmitype/"/>
    <ds:schemaRef ds:uri="a54701f6-876b-4337-a24e-543e1bd311e6"/>
    <ds:schemaRef ds:uri="http://schemas.microsoft.com/office/2006/metadata/properties"/>
    <ds:schemaRef ds:uri="http://schemas.openxmlformats.org/package/2006/metadata/core-properties"/>
    <ds:schemaRef ds:uri="http://purl.org/dc/terms/"/>
    <ds:schemaRef ds:uri="http://www.w3.org/XML/1998/namespace"/>
    <ds:schemaRef ds:uri="http://schemas.microsoft.com/office/infopath/2007/PartnerControls"/>
    <ds:schemaRef ds:uri="6e8a5f3d-031c-4996-804e-0e28298fe1e2"/>
    <ds:schemaRef ds:uri="http://purl.org/dc/elements/1.1/"/>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Declaration!Impression_des_titres</vt:lpstr>
      <vt:lpstr>'Product List'!Impression_des_titres</vt:lpstr>
      <vt:lpstr>'Smelter List'!Impression_des_titres</vt:lpstr>
      <vt:lpstr>LN</vt:lpstr>
      <vt:lpstr>'Smelter List'!Metal</vt:lpstr>
      <vt:lpstr>SL</vt:lpstr>
      <vt:lpstr>SmelterIdetifiedForMetal</vt:lpstr>
      <vt:lpstr>Declaration!Zone_d_impression</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Pablo Rodriguez</cp:lastModifiedBy>
  <cp:lastPrinted>2015-04-21T20:47:43Z</cp:lastPrinted>
  <dcterms:created xsi:type="dcterms:W3CDTF">2010-06-21T21:00:23Z</dcterms:created>
  <dcterms:modified xsi:type="dcterms:W3CDTF">2023-09-12T13:54:15Z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